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6"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<sst xmlns="http://schemas.openxmlformats.org/spreadsheetml/2006/main" count="1005" uniqueCount="540">
  <si>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</si>
  <si>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</si>
  <si>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</si>
  <si>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</si>
  <si>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</si>
  <si>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</si>
  <si>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</si>
  <si>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</si>
  <si>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</si>
  <si>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</si>
  <si>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</si>
  <si>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</si>
  <si>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</si>
  <si>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</si>
  <si>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</si>
  <si>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</si>
  <si>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</si>
  <si>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</si>
  <si>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</si>
  <si>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</si>
  <si>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</si>
  <si>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</si>
  <si>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</si>
  <si>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</si>
  <si>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</si>
  <si>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</si>
  <si>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</si>
  <si>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</si>
  <si>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</si>
  <si>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</si>
  <si>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</si>
  <si>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</si>
  <si>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</si>
  <si>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</si>
  <si>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</si>
  <si>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</si>
  <si>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</si>
  <si>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</si>
  <si>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</si>
  <si>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</si>
  <si>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</si>
  <si>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</si>
  <si>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</si>
  <si>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</si>
  <si>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</si>
  <si>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</si>
  <si>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</si>
  <si>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</si>
  <si>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</si>
  <si>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</si>
  <si>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</si>
  <si>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</si>
  <si>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</si>
  <si>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</si>
  <si>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</si>
  <si>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</si>
  <si>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</si>
  <si>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</si>
  <si>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</si>
  <si>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</si>
  <si>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</si>
  <si>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</si>
  <si>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</si>
  <si>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</si>
  <si>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</si>
  <si>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</si>
  <si>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</si>
  <si>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</si>
  <si>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</si>
  <si>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</si>
  <si>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</si>
  <si>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</si>
  <si>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</si>
  <si>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</si>
  <si>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</si>
  <si>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</si>
  <si>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</si>
  <si>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</si>
  <si>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</si>
  <si>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</si>
  <si>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</si>
  <si>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</si>
  <si>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</si>
  <si>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</si>
  <si>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</si>
  <si>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</si>
  <si>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</si>
  <si>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</si>
  <si>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</si>
  <si>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</si>
  <si>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</si>
  <si>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</si>
  <si>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</si>
  <si>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</si>
  <si>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</si>
  <si>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</si>
  <si>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</si>
  <si>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</si>
  <si>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</si>
  <si>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</si>
  <si>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</si>
  <si>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</si>
  <si>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</si>
  <si>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</si>
  <si>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</si>
  <si>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</si>
  <si>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</si>
  <si>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</si>
  <si>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</si>
  <si>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</si>
  <si>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</si>
  <si>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</si>
  <si>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</si>
  <si>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</si>
  <si>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</si>
  <si>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</si>
  <si>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</si>
  <si>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</si>
  <si>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</si>
  <si>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</si>
  <si>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</si>
  <si>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</si>
  <si>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</si>
  <si>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</si>
  <si>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</si>
  <si>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</si>
  <si>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</si>
  <si>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</si>
  <si>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</si>
  <si>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</si>
  <si>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</si>
  <si>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</si>
  <si>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</si>
  <si>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</si>
  <si>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</si>
  <si>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</si>
  <si>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</si>
  <si>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</si>
  <si>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</si>
  <si>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</si>
  <si>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</si>
  <si>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</si>
  <si>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</si>
  <si>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</si>
  <si>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</si>
  <si>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</si>
  <si>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</si>
  <si>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</si>
  <si>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</si>
  <si>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</si>
  <si>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</si>
  <si>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</si>
  <si>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</si>
  <si>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</si>
  <si>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</si>
  <si>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</si>
  <si>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</si>
  <si>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</si>
  <si>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</si>
  <si>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</si>
  <si>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</si>
  <si>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</si>
  <si>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</si>
  <si>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</si>
  <si>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</si>
  <si>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</si>
  <si>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</si>
  <si>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</si>
  <si>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</si>
  <si>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</si>
  <si>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</si>
  <si>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</si>
  <si>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</si>
  <si>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</si>
  <si>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</si>
  <si>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</si>
  <si>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</si>
  <si>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</si>
  <si>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</si>
  <si>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</si>
  <si>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</si>
  <si>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</si>
  <si>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</si>
  <si>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</si>
  <si>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</si>
  <si>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</si>
  <si>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</si>
  <si>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</si>
  <si>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</si>
  <si>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</si>
  <si>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</si>
  <si>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</si>
  <si>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</si>
  <si>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</si>
  <si>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</si>
  <si>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</si>
  <si>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</si>
  <si>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</si>
  <si>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</si>
  <si>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</si>
  <si>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</si>
  <si>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</si>
  <si>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</si>
  <si>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</si>
  <si>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</si>
  <si>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</si>
  <si>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</si>
  <si>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</si>
  <si>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</si>
  <si>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</si>
  <si>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</si>
  <si>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</si>
  <si>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</si>
  <si>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</si>
  <si>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</si>
  <si>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</si>
  <si>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</si>
  <si>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</si>
  <si>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</si>
  <si>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</si>
  <si>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</si>
  <si>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</si>
  <si>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</si>
  <si>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</si>
  <si>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</si>
  <si>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</si>
  <si>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</si>
  <si>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</si>
  <si>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</si>
  <si>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</si>
  <si>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</si>
  <si>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</si>
  <si>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</si>
  <si>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</si>
  <si>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</si>
  <si>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</si>
  <si>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</si>
  <si>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</si>
  <si>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</si>
  <si>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</si>
  <si>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</si>
  <si>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</si>
  <si>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</si>
  <si>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</si>
  <si>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</si>
  <si>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</si>
  <si>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</si>
  <si>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</si>
  <si>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</si>
  <si>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</si>
  <si>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</si>
  <si>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</si>
  <si>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</si>
  <si>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</si>
  <si>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</si>
  <si>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</si>
  <si>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</si>
  <si>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</si>
  <si>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</si>
  <si>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</si>
  <si>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</si>
  <si>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</si>
  <si>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</si>
  <si>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</si>
  <si>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</si>
  <si>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</si>
  <si>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</si>
  <si>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</si>
  <si>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</si>
  <si>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</si>
  <si>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</si>
  <si>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</si>
  <si>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</si>
  <si>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</si>
  <si>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</si>
  <si>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</si>
  <si>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</si>
  <si>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</si>
  <si>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</si>
  <si>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</si>
  <si>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</si>
  <si>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</si>
  <si>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</si>
  <si>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</si>
  <si>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</si>
  <si>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</si>
  <si>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</si>
  <si>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</si>
  <si>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</si>
  <si>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</si>
  <si>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</si>
  <si>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</si>
  <si>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</si>
  <si>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</si>
  <si>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</si>
  <si>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</si>
  <si>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</si>
  <si>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</si>
  <si>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</si>
  <si>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</si>
  <si>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</si>
  <si>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</si>
  <si>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</si>
  <si>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</si>
  <si>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</si>
  <si>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</si>
  <si>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</si>
  <si>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</si>
  <si>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</si>
  <si>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</si>
  <si>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</si>
  <si>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</si>
  <si>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</si>
  <si>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</si>
  <si>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</si>
  <si>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</si>
  <si>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</si>
  <si>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</si>
  <si>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</si>
  <si>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</si>
  <si>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</si>
  <si>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</si>
  <si>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</si>
  <si>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</si>
  <si>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</si>
  <si>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</si>
  <si>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</si>
  <si>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</si>
  <si>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</si>
  <si>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</si>
  <si>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</si>
  <si>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</si>
  <si>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</si>
  <si>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</si>
  <si>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</si>
  <si>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</si>
  <si>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</si>
  <si>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</si>
  <si>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</si>
  <si>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</si>
  <si>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</si>
  <si>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</si>
  <si>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</si>
  <si>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</si>
  <si>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</si>
  <si>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</si>
  <si>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</si>
  <si>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</si>
  <si>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</si>
  <si>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</si>
  <si>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</si>
  <si>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</si>
  <si>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</si>
  <si>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</si>
  <si>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</si>
  <si>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</si>
  <si>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</si>
  <si>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</si>
  <si>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</si>
  <si>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</si>
  <si>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</si>
  <si>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</si>
  <si>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</si>
  <si>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</si>
  <si>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</si>
  <si>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</si>
  <si>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</si>
  <si>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</si>
  <si>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</si>
  <si>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</si>
  <si>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</si>
  <si>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</si>
  <si>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</si>
  <si>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</si>
  <si>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</si>
  <si>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</si>
  <si>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</si>
  <si>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</si>
  <si>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</si>
  <si>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</si>
  <si>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</si>
  <si>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</si>
  <si>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</si>
  <si>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</si>
  <si>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</si>
  <si>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</si>
  <si>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</si>
  <si>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</si>
  <si>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</si>
  <si>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</si>
  <si>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</si>
  <si>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</si>
  <si>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</si>
  <si>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</si>
  <si>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</si>
  <si>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</si>
  <si>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</si>
  <si>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</si>
  <si>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</si>
  <si>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</si>
  <si>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</si>
  <si>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</si>
  <si>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</si>
  <si>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</si>
  <si>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</si>
  <si>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</si>
  <si>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</si>
  <si>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</si>
  <si>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</si>
  <si>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</si>
  <si>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</si>
  <si>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</si>
  <si>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</si>
  <si>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</si>
  <si>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</si>
  <si>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</si>
  <si>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</si>
  <si>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</si>
  <si>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</si>
  <si>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</si>
  <si>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</si>
  <si>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</si>
  <si>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</si>
  <si>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</si>
  <si>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</si>
  <si>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</si>
  <si>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</si>
  <si>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</si>
  <si>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</si>
  <si>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</si>
  <si>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</si>
  <si>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</si>
  <si>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</si>
  <si>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</si>
  <si>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</si>
  <si>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</si>
  <si>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</si>
  <si>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</si>
  <si>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</si>
  <si>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</si>
  <si>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</si>
  <si>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</si>
  <si>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</si>
  <si>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</si>
  <si>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</si>
  <si>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</si>
  <si>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</si>
  <si>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</si>
  <si>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</si>
  <si>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</si>
  <si>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</si>
  <si>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</si>
  <si>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</si>
  <si>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</si>
  <si>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</si>
  <si>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</si>
  <si>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</si>
  <si>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</si>
  <si>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</si>
  <si>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</si>
  <si>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</si>
  <si>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</si>
  <si>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</si>
  <si>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</si>
  <si>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</si>
  <si>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</si>
  <si>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</si>
  <si>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</si>
  <si>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</si>
  <si>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</si>
  <si>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</si>
  <si>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</si>
  <si>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</si>
  <si>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</si>
  <si>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</si>
  <si>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</si>
  <si>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</si>
  <si>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</si>
  <si>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</si>
  <si>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</si>
  <si>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</si>
  <si>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</si>
  <si>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</si>
  <si>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</si>
  <si>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</si>
  <si>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</si>
  <si>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</si>
  <si>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</si>
  <si>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</si>
  <si>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</si>
  <si>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</si>
  <si>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</si>
  <si>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</si>
  <si>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</si>
  <si>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</si>
  <si>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</si>
  <si>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</si>
  <si>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</si>
  <si>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</si>
  <si>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</si>
  <si>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</si>
  <si>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</si>
  <si>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</si>
  <si>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</si>
  <si>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</si>
  <si>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</si>
  <si>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</si>
  <si>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</si>
  <si>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</si>
  <si>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</si>
  <si>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</si>
  <si>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</si>
  <si>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</si>
  <si>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</si>
  <si>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</si>
  <si>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</si>
  <si>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</si>
  <si>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</si>
  <si>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</si>
  <si>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</si>
  <si>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</si>
  <si>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</si>
  <si>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</si>
  <si>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</si>
  <si>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</si>
  <si>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</si>
  <si>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浜中診療所特別会計</t>
  </si>
  <si>
    <t>下水道事業特別会計</t>
  </si>
  <si>
    <t>後期高齢者医療特別会計</t>
  </si>
  <si>
    <t>その他会計（赤字）</t>
  </si>
  <si>
    <t>その他会計（黒字）</t>
  </si>
  <si>
    <t>-</t>
    <phoneticPr fontId="2"/>
  </si>
  <si>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</si>
  <si>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21" eb="23">
      <t>カイケイ</t>
    </rPh>
    <phoneticPr fontId="2"/>
  </si>
  <si>
    <t>釧路・根室広域地方税滞納整理機構　一般会計</t>
    <rPh sb="0" eb="2">
      <t>クシロ</t>
    </rPh>
    <rPh sb="3" eb="5">
      <t>ネムロ</t>
    </rPh>
    <rPh sb="5" eb="7">
      <t>コウイキ</t>
    </rPh>
    <rPh sb="7" eb="9">
      <t>チホウ</t>
    </rPh>
    <rPh sb="9" eb="10">
      <t>ゼイ</t>
    </rPh>
    <rPh sb="10" eb="12">
      <t>タイノウ</t>
    </rPh>
    <rPh sb="12" eb="14">
      <t>セイリ</t>
    </rPh>
    <rPh sb="14" eb="16">
      <t>キコウ</t>
    </rPh>
    <rPh sb="17" eb="19">
      <t>イッパン</t>
    </rPh>
    <rPh sb="19" eb="21">
      <t>カイケイ</t>
    </rPh>
    <phoneticPr fontId="2"/>
  </si>
  <si>
    <t>-</t>
    <phoneticPr fontId="2"/>
  </si>
  <si>
    <t>浜中町就農者研修牧場</t>
    <rPh sb="0" eb="3">
      <t>ハマナカチョウ</t>
    </rPh>
    <rPh sb="3" eb="5">
      <t>シュウノウ</t>
    </rPh>
    <rPh sb="5" eb="6">
      <t>シャ</t>
    </rPh>
    <rPh sb="6" eb="8">
      <t>ケンシュウ</t>
    </rPh>
    <rPh sb="8" eb="10">
      <t>ボクジョウ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</si>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</sst>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449097</c:v>
                </c:pt>
                <c:pt idx="1">
                  <c:v>141514</c:v>
                </c:pt>
                <c:pt idx="2">
                  <c:v>202232</c:v>
                </c:pt>
                <c:pt idx="3">
                  <c:v>144782</c:v>
                </c:pt>
                <c:pt idx="4">
                  <c:v>142872</c:v>
                </c:pt>
              </c:numCache>
            </c:numRef>
          </c:val>
          <c:smooth val="0"/>
        </c:ser>
        <c:dLbls>
          <c:showLegendKey val="0"/>
          <c:showVal val="0"/>
          <c:showCatName val="0"/>
          <c:showSerName val="0"/>
          <c:showPercent val="0"/>
          <c:showBubbleSize val="0"/>
        </c:dLbls>
        <c:marker val="1"/>
        <c:smooth val="0"/>
        <c:axId val="157756416"/>
        <c:axId val="157803648"/>
      </c:lineChart>
      <c:catAx>
        <c:axId val="157756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803648"/>
        <c:crosses val="autoZero"/>
        <c:auto val="1"/>
        <c:lblAlgn val="ctr"/>
        <c:lblOffset val="100"/>
        <c:tickLblSkip val="1"/>
        <c:tickMarkSkip val="1"/>
        <c:noMultiLvlLbl val="0"/>
      </c:catAx>
      <c:valAx>
        <c:axId val="15780364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75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c:v>
                </c:pt>
                <c:pt idx="1">
                  <c:v>2.1</c:v>
                </c:pt>
                <c:pt idx="2">
                  <c:v>1.92</c:v>
                </c:pt>
                <c:pt idx="3">
                  <c:v>2.42</c:v>
                </c:pt>
                <c:pt idx="4">
                  <c:v>2.2200000000000002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23.03</c:v>
                </c:pt>
                <c:pt idx="1">
                  <c:v>24.37</c:v>
                </c:pt>
                <c:pt idx="2">
                  <c:v>27.86</c:v>
                </c:pt>
                <c:pt idx="3">
                  <c:v>27.84</c:v>
                </c:pt>
                <c:pt idx="4">
                  <c:v>30.01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672000"/>
        <c:axId val="18067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c:v>
                </c:pt>
                <c:pt idx="1">
                  <c:v>1.21</c:v>
                </c:pt>
                <c:pt idx="2">
                  <c:v>2.85</c:v>
                </c:pt>
                <c:pt idx="3">
                  <c:v>1.44</c:v>
                </c:pt>
                <c:pt idx="4">
                  <c:v>0.86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672000"/>
        <c:axId val="180673920"/>
      </c:lineChart>
      <c:catAx>
        <c:axId val="1806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673920"/>
        <c:crosses val="autoZero"/>
        <c:auto val="1"/>
        <c:lblAlgn val="ctr"/>
        <c:lblOffset val="100"/>
        <c:tickLblSkip val="1"/>
        <c:tickMarkSkip val="1"/>
        <c:noMultiLvlLbl val="0"/>
      </c:catAx>
      <c:valAx>
        <c:axId val="180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0.08</c:v>
                </c:pt>
                <c:pt idx="4">
                  <c:v>#N/A</c:v>
                </c:pt>
                <c:pt idx="5">
                  <c:v>0.06</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浜中診療所特別会計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0.23</c:v>
                </c:pt>
                <c:pt idx="4">
                  <c:v>#N/A</c:v>
                </c:pt>
                <c:pt idx="5">
                  <c:v>0.13</c:v>
                </c:pt>
                <c:pt idx="6">
                  <c:v>#N/A</c:v>
                </c:pt>
                <c:pt idx="7">
                  <c:v>0.23</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0.37</c:v>
                </c:pt>
                <c:pt idx="4">
                  <c:v>#N/A</c:v>
                </c:pt>
                <c:pt idx="5">
                  <c:v>0.18</c:v>
                </c:pt>
                <c:pt idx="6">
                  <c:v>#N/A</c:v>
                </c:pt>
                <c:pt idx="7">
                  <c:v>0.06</c:v>
                </c:pt>
                <c:pt idx="8">
                  <c:v>#N/A</c:v>
                </c:pt>
                <c:pt idx="9">
                  <c:v>0.16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2.16</c:v>
                </c:pt>
                <c:pt idx="2">
                  <c:v>#N/A</c:v>
                </c:pt>
                <c:pt idx="3">
                  <c:v>0.69</c:v>
                </c:pt>
                <c:pt idx="4">
                  <c:v>#N/A</c:v>
                </c:pt>
                <c:pt idx="5">
                  <c:v>0.47</c:v>
                </c:pt>
                <c:pt idx="6">
                  <c:v>#N/A</c:v>
                </c:pt>
                <c:pt idx="7">
                  <c:v>1.04</c:v>
                </c:pt>
                <c:pt idx="8">
                  <c:v>#N/A</c:v>
                </c:pt>
                <c:pt idx="9">
                  <c:v>1.65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c:v>
                </c:pt>
                <c:pt idx="2">
                  <c:v>#N/A</c:v>
                </c:pt>
                <c:pt idx="3">
                  <c:v>1.86</c:v>
                </c:pt>
                <c:pt idx="4">
                  <c:v>#N/A</c:v>
                </c:pt>
                <c:pt idx="5">
                  <c:v>1.78</c:v>
                </c:pt>
                <c:pt idx="6">
                  <c:v>#N/A</c:v>
                </c:pt>
                <c:pt idx="7">
                  <c:v>2.1800000000000002</c:v>
                </c:pt>
                <c:pt idx="8">
                  <c:v>#N/A</c:v>
                </c:pt>
                <c:pt idx="9">
                  <c:v>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2.92</c:v>
                </c:pt>
                <c:pt idx="2">
                  <c:v>#N/A</c:v>
                </c:pt>
                <c:pt idx="3">
                  <c:v>2.99</c:v>
                </c:pt>
                <c:pt idx="4">
                  <c:v>#N/A</c:v>
                </c:pt>
                <c:pt idx="5">
                  <c:v>2.71</c:v>
                </c:pt>
                <c:pt idx="6">
                  <c:v>#N/A</c:v>
                </c:pt>
                <c:pt idx="7">
                  <c:v>2.5299999999999998</c:v>
                </c:pt>
                <c:pt idx="8">
                  <c:v>#N/A</c:v>
                </c:pt>
                <c:pt idx="9">
                  <c:v>2.7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1042176"/>
        <c:axId val="181052160"/>
      </c:barChart>
      <c:catAx>
        <c:axId val="1810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052160"/>
        <c:crosses val="autoZero"/>
        <c:auto val="1"/>
        <c:lblAlgn val="ctr"/>
        <c:lblOffset val="100"/>
        <c:tickLblSkip val="1"/>
        <c:tickMarkSkip val="1"/>
        <c:noMultiLvlLbl val="0"/>
      </c:catAx>
      <c:valAx>
        <c:axId val="1810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04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744</c:v>
                </c:pt>
                <c:pt idx="5">
                  <c:v>723</c:v>
                </c:pt>
                <c:pt idx="8">
                  <c:v>747</c:v>
                </c:pt>
                <c:pt idx="11">
                  <c:v>793</c:v>
                </c:pt>
                <c:pt idx="14">
                  <c:v>808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56</c:v>
                </c:pt>
                <c:pt idx="3">
                  <c:v>48</c:v>
                </c:pt>
                <c:pt idx="6">
                  <c:v>47</c:v>
                </c:pt>
                <c:pt idx="9">
                  <c:v>46</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297</c:v>
                </c:pt>
                <c:pt idx="3">
                  <c:v>274</c:v>
                </c:pt>
                <c:pt idx="6">
                  <c:v>255</c:v>
                </c:pt>
                <c:pt idx="9">
                  <c:v>257</c:v>
                </c:pt>
                <c:pt idx="12">
                  <c:v>244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832</c:v>
                </c:pt>
                <c:pt idx="3">
                  <c:v>773</c:v>
                </c:pt>
                <c:pt idx="6">
                  <c:v>783</c:v>
                </c:pt>
                <c:pt idx="9">
                  <c:v>856</c:v>
                </c:pt>
                <c:pt idx="12">
                  <c:v>902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611904"/>
        <c:axId val="1811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459</c:v>
                </c:pt>
                <c:pt idx="2">
                  <c:v>#N/A</c:v>
                </c:pt>
                <c:pt idx="3">
                  <c:v>#N/A</c:v>
                </c:pt>
                <c:pt idx="4">
                  <c:v>390</c:v>
                </c:pt>
                <c:pt idx="5">
                  <c:v>#N/A</c:v>
                </c:pt>
                <c:pt idx="6">
                  <c:v>#N/A</c:v>
                </c:pt>
                <c:pt idx="7">
                  <c:v>356</c:v>
                </c:pt>
                <c:pt idx="8">
                  <c:v>#N/A</c:v>
                </c:pt>
                <c:pt idx="9">
                  <c:v>#N/A</c:v>
                </c:pt>
                <c:pt idx="10">
                  <c:v>384</c:v>
                </c:pt>
                <c:pt idx="11">
                  <c:v>#N/A</c:v>
                </c:pt>
                <c:pt idx="12">
                  <c:v>#N/A</c:v>
                </c:pt>
                <c:pt idx="13">
                  <c:v>378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611904"/>
        <c:axId val="181125120"/>
      </c:lineChart>
      <c:catAx>
        <c:axId val="1576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125120"/>
        <c:crosses val="autoZero"/>
        <c:auto val="1"/>
        <c:lblAlgn val="ctr"/>
        <c:lblOffset val="100"/>
        <c:tickLblSkip val="1"/>
        <c:tickMarkSkip val="1"/>
        <c:noMultiLvlLbl val="0"/>
      </c:catAx>
      <c:valAx>
        <c:axId val="1811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6888</c:v>
                </c:pt>
                <c:pt idx="5">
                  <c:v>7024</c:v>
                </c:pt>
                <c:pt idx="8">
                  <c:v>6819</c:v>
                </c:pt>
                <c:pt idx="11">
                  <c:v>6994</c:v>
                </c:pt>
                <c:pt idx="14">
                  <c:v>6754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448</c:v>
                </c:pt>
                <c:pt idx="5">
                  <c:v>456</c:v>
                </c:pt>
                <c:pt idx="8">
                  <c:v>469</c:v>
                </c:pt>
                <c:pt idx="11">
                  <c:v>515</c:v>
                </c:pt>
                <c:pt idx="14">
                  <c:v>495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1528</c:v>
                </c:pt>
                <c:pt idx="5">
                  <c:v>1552</c:v>
                </c:pt>
                <c:pt idx="8">
                  <c:v>1699</c:v>
                </c:pt>
                <c:pt idx="11">
                  <c:v>1815</c:v>
                </c:pt>
                <c:pt idx="14">
                  <c:v>1860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1542</c:v>
                </c:pt>
                <c:pt idx="3">
                  <c:v>1471</c:v>
                </c:pt>
                <c:pt idx="6">
                  <c:v>1338</c:v>
                </c:pt>
                <c:pt idx="9">
                  <c:v>1291</c:v>
                </c:pt>
                <c:pt idx="12">
                  <c:v>700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c:v>
                </c:pt>
                <c:pt idx="3">
                  <c:v>144</c:v>
                </c:pt>
                <c:pt idx="6">
                  <c:v>130</c:v>
                </c:pt>
                <c:pt idx="9">
                  <c:v>115</c:v>
                </c:pt>
                <c:pt idx="12">
                  <c:v>202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2708</c:v>
                </c:pt>
                <c:pt idx="3">
                  <c:v>2693</c:v>
                </c:pt>
                <c:pt idx="6">
                  <c:v>2628</c:v>
                </c:pt>
                <c:pt idx="9">
                  <c:v>2382</c:v>
                </c:pt>
                <c:pt idx="12">
                  <c:v>2186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89</c:v>
                </c:pt>
                <c:pt idx="3">
                  <c:v>77</c:v>
                </c:pt>
                <c:pt idx="6">
                  <c:v>45</c:v>
                </c:pt>
                <c:pt idx="9">
                  <c:v>24</c:v>
                </c:pt>
                <c:pt idx="12">
                  <c:v>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7707</c:v>
                </c:pt>
                <c:pt idx="3">
                  <c:v>7699</c:v>
                </c:pt>
                <c:pt idx="6">
                  <c:v>7769</c:v>
                </c:pt>
                <c:pt idx="9">
                  <c:v>7758</c:v>
                </c:pt>
                <c:pt idx="12">
                  <c:v>7638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0958336"/>
        <c:axId val="18096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3274</c:v>
                </c:pt>
                <c:pt idx="2">
                  <c:v>#N/A</c:v>
                </c:pt>
                <c:pt idx="3">
                  <c:v>#N/A</c:v>
                </c:pt>
                <c:pt idx="4">
                  <c:v>3051</c:v>
                </c:pt>
                <c:pt idx="5">
                  <c:v>#N/A</c:v>
                </c:pt>
                <c:pt idx="6">
                  <c:v>#N/A</c:v>
                </c:pt>
                <c:pt idx="7">
                  <c:v>2923</c:v>
                </c:pt>
                <c:pt idx="8">
                  <c:v>#N/A</c:v>
                </c:pt>
                <c:pt idx="9">
                  <c:v>#N/A</c:v>
                </c:pt>
                <c:pt idx="10">
                  <c:v>2247</c:v>
                </c:pt>
                <c:pt idx="11">
                  <c:v>#N/A</c:v>
                </c:pt>
                <c:pt idx="12">
                  <c:v>#N/A</c:v>
                </c:pt>
                <c:pt idx="13">
                  <c:v>1643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0958336"/>
        <c:axId val="180960256"/>
      </c:lineChart>
      <c:catAx>
        <c:axId val="18095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960256"/>
        <c:crosses val="autoZero"/>
        <c:auto val="1"/>
        <c:lblAlgn val="ctr"/>
        <c:lblOffset val="100"/>
        <c:tickLblSkip val="1"/>
        <c:tickMarkSkip val="1"/>
        <c:noMultiLvlLbl val="0"/>
      </c:catAx>
      <c:valAx>
        <c:axId val="18096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95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年度は元利償還金が増加し、公営企業債の元利償還金に対する繰入金</a:t>
          </a:r>
          <a:r>
            <a:rPr kumimoji="1" lang="ja-JP" altLang="en-US" sz="1300">
              <a:solidFill>
                <a:schemeClr val="dk1"/>
              </a:solidFill>
              <a:effectLst/>
              <a:latin typeface="+mn-lt"/>
              <a:ea typeface="+mn-ea"/>
              <a:cs typeface="+mn-cs"/>
            </a:rPr>
            <a:t>は減少</a:t>
          </a:r>
          <a:r>
            <a:rPr kumimoji="1" lang="ja-JP" altLang="ja-JP" sz="1300">
              <a:solidFill>
                <a:schemeClr val="dk1"/>
              </a:solidFill>
              <a:effectLst/>
              <a:latin typeface="+mn-lt"/>
              <a:ea typeface="+mn-ea"/>
              <a:cs typeface="+mn-cs"/>
            </a:rPr>
            <a:t>し、元利償還金等の総額は増加した。これは辺地債</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の償還が始まったことが要因である。しかしながら厳しい財政状況から事業の必要性を見極め、地方債の発行を抑制し、平成２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年度の実質公債費比率は</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％と改善</a:t>
          </a:r>
          <a:r>
            <a:rPr kumimoji="1" lang="ja-JP" altLang="en-US" sz="1300">
              <a:solidFill>
                <a:schemeClr val="dk1"/>
              </a:solidFill>
              <a:effectLst/>
              <a:latin typeface="+mn-lt"/>
              <a:ea typeface="+mn-ea"/>
              <a:cs typeface="+mn-cs"/>
            </a:rPr>
            <a:t>傾向</a:t>
          </a:r>
          <a:r>
            <a:rPr kumimoji="1" lang="ja-JP" altLang="ja-JP" sz="1300">
              <a:solidFill>
                <a:schemeClr val="dk1"/>
              </a:solidFill>
              <a:effectLst/>
              <a:latin typeface="+mn-lt"/>
              <a:ea typeface="+mn-ea"/>
              <a:cs typeface="+mn-cs"/>
            </a:rPr>
            <a:t>である。今後も事業の必要性を見極め地方債の発行を抑制するなど比率の改善に努める。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浜中町における将来負担比率を大きく左右する大きな要因は、一般会計等の地方債現在高である。平成２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年度は過疎地域自立促進特別事業債などが減少したことにより平成２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年度に比べ地方債現在高は減少し、債務負担行為に基づく支出予定額や、公営企業債等繰入見込額も減少傾向である。</a:t>
          </a:r>
          <a:endParaRPr lang="ja-JP" altLang="ja-JP" sz="1300">
            <a:effectLst/>
          </a:endParaRPr>
        </a:p>
        <a:p>
          <a:r>
            <a:rPr kumimoji="1" lang="ja-JP" altLang="ja-JP" sz="1300">
              <a:solidFill>
                <a:schemeClr val="dk1"/>
              </a:solidFill>
              <a:effectLst/>
              <a:latin typeface="+mn-lt"/>
              <a:ea typeface="+mn-ea"/>
              <a:cs typeface="+mn-cs"/>
            </a:rPr>
            <a:t>　更には、財政調整基金残高の増により充当可能基金が増加していることから、将来負担比率は改善基調にあり平成２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45.6</a:t>
          </a:r>
          <a:r>
            <a:rPr kumimoji="1" lang="ja-JP" altLang="ja-JP" sz="1300">
              <a:solidFill>
                <a:schemeClr val="dk1"/>
              </a:solidFill>
              <a:effectLst/>
              <a:latin typeface="+mn-lt"/>
              <a:ea typeface="+mn-ea"/>
              <a:cs typeface="+mn-cs"/>
            </a:rPr>
            <a:t>％まで改善されている。今後も健全な財政運営を目指し、地方債の発行額を抑制するとともに財政調整基金の積立てにより更なる改善を図るものである。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6,101
6,049
423.63
6,884,407
6,754,030
96,899
4,369,101
7,637,771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行政面積が広く集落が点在しており、保育所６箇所、小中学校９校、町立高等学校１校、診療所４箇所に加え、各地域の集会施設などの公共施設を多く有しており、経常経費が嵩む状況である。今後は更なる物件費等の節減に努め、類似団体平均以上の維持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34798</xdr:rowOff>
    </xdr:to>
    <xdr:cxnSp macro="">
      <xdr:nvCxnSpPr>
        <xdr:cNvPr id="130" name="直線コネクタ 129"/>
        <xdr:cNvCxnSpPr/>
      </xdr:nvCxnSpPr>
      <xdr:spPr>
        <a:xfrm>
          <a:off x="4114800" y="1063091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155448</xdr:rowOff>
    </xdr:to>
    <xdr:cxnSp macro="">
      <xdr:nvCxnSpPr>
        <xdr:cNvPr id="133" name="直線コネクタ 132"/>
        <xdr:cNvCxnSpPr/>
      </xdr:nvCxnSpPr>
      <xdr:spPr>
        <a:xfrm flipV="1">
          <a:off x="3225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155448</xdr:rowOff>
    </xdr:to>
    <xdr:cxnSp macro="">
      <xdr:nvCxnSpPr>
        <xdr:cNvPr id="136" name="直線コネクタ 135"/>
        <xdr:cNvCxnSpPr/>
      </xdr:nvCxnSpPr>
      <xdr:spPr>
        <a:xfrm>
          <a:off x="2336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62</xdr:row>
      <xdr:rowOff>15494</xdr:rowOff>
    </xdr:to>
    <xdr:cxnSp macro="">
      <xdr:nvCxnSpPr>
        <xdr:cNvPr id="139" name="直線コネクタ 138"/>
        <xdr:cNvCxnSpPr/>
      </xdr:nvCxnSpPr>
      <xdr:spPr>
        <a:xfrm>
          <a:off x="1447800" y="105054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9" name="円/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50"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1" name="円/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7" name="円/楕円 156"/>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8" name="テキスト ボックス 157"/>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22640</xdr:rowOff>
    </xdr:from>
    <xdr:to>
      <xdr:col>7</xdr:col>
      <xdr:colOff>152400</xdr:colOff>
      <xdr:row>87</xdr:row>
      <xdr:rowOff>93957</xdr:rowOff>
    </xdr:to>
    <xdr:cxnSp macro="">
      <xdr:nvCxnSpPr>
        <xdr:cNvPr id="193" name="直線コネクタ 192"/>
        <xdr:cNvCxnSpPr/>
      </xdr:nvCxnSpPr>
      <xdr:spPr>
        <a:xfrm>
          <a:off x="4114800" y="14938790"/>
          <a:ext cx="838200" cy="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22640</xdr:rowOff>
    </xdr:from>
    <xdr:to>
      <xdr:col>6</xdr:col>
      <xdr:colOff>0</xdr:colOff>
      <xdr:row>87</xdr:row>
      <xdr:rowOff>55987</xdr:rowOff>
    </xdr:to>
    <xdr:cxnSp macro="">
      <xdr:nvCxnSpPr>
        <xdr:cNvPr id="196" name="直線コネクタ 195"/>
        <xdr:cNvCxnSpPr/>
      </xdr:nvCxnSpPr>
      <xdr:spPr>
        <a:xfrm flipV="1">
          <a:off x="3225800" y="14938790"/>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4000</xdr:rowOff>
    </xdr:from>
    <xdr:to>
      <xdr:col>4</xdr:col>
      <xdr:colOff>482600</xdr:colOff>
      <xdr:row>87</xdr:row>
      <xdr:rowOff>55987</xdr:rowOff>
    </xdr:to>
    <xdr:cxnSp macro="">
      <xdr:nvCxnSpPr>
        <xdr:cNvPr id="199" name="直線コネクタ 198"/>
        <xdr:cNvCxnSpPr/>
      </xdr:nvCxnSpPr>
      <xdr:spPr>
        <a:xfrm>
          <a:off x="2336800" y="14920150"/>
          <a:ext cx="889000" cy="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4000</xdr:rowOff>
    </xdr:from>
    <xdr:to>
      <xdr:col>3</xdr:col>
      <xdr:colOff>279400</xdr:colOff>
      <xdr:row>87</xdr:row>
      <xdr:rowOff>13917</xdr:rowOff>
    </xdr:to>
    <xdr:cxnSp macro="">
      <xdr:nvCxnSpPr>
        <xdr:cNvPr id="202" name="直線コネクタ 201"/>
        <xdr:cNvCxnSpPr/>
      </xdr:nvCxnSpPr>
      <xdr:spPr>
        <a:xfrm flipV="1">
          <a:off x="1447800" y="14920150"/>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43157</xdr:rowOff>
    </xdr:from>
    <xdr:to>
      <xdr:col>7</xdr:col>
      <xdr:colOff>203200</xdr:colOff>
      <xdr:row>87</xdr:row>
      <xdr:rowOff>144757</xdr:rowOff>
    </xdr:to>
    <xdr:sp macro="" textlink="">
      <xdr:nvSpPr>
        <xdr:cNvPr id="212" name="円/楕円 211"/>
        <xdr:cNvSpPr/>
      </xdr:nvSpPr>
      <xdr:spPr>
        <a:xfrm>
          <a:off x="4902200" y="149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15234</xdr:rowOff>
    </xdr:from>
    <xdr:ext cx="762000" cy="259045"/>
    <xdr:sp macro="" textlink="">
      <xdr:nvSpPr>
        <xdr:cNvPr id="213" name="人件費・物件費等の状況該当値テキスト"/>
        <xdr:cNvSpPr txBox="1"/>
      </xdr:nvSpPr>
      <xdr:spPr>
        <a:xfrm>
          <a:off x="5041900" y="149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400,731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143290</xdr:rowOff>
    </xdr:from>
    <xdr:to>
      <xdr:col>6</xdr:col>
      <xdr:colOff>50800</xdr:colOff>
      <xdr:row>87</xdr:row>
      <xdr:rowOff>73440</xdr:rowOff>
    </xdr:to>
    <xdr:sp macro="" textlink="">
      <xdr:nvSpPr>
        <xdr:cNvPr id="214" name="円/楕円 213"/>
        <xdr:cNvSpPr/>
      </xdr:nvSpPr>
      <xdr:spPr>
        <a:xfrm>
          <a:off x="4064000" y="148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58217</xdr:rowOff>
    </xdr:from>
    <xdr:ext cx="736600" cy="259045"/>
    <xdr:sp macro="" textlink="">
      <xdr:nvSpPr>
        <xdr:cNvPr id="215" name="テキスト ボックス 214"/>
        <xdr:cNvSpPr txBox="1"/>
      </xdr:nvSpPr>
      <xdr:spPr>
        <a:xfrm>
          <a:off x="3733800" y="1497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382,998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5187</xdr:rowOff>
    </xdr:from>
    <xdr:to>
      <xdr:col>4</xdr:col>
      <xdr:colOff>533400</xdr:colOff>
      <xdr:row>87</xdr:row>
      <xdr:rowOff>106787</xdr:rowOff>
    </xdr:to>
    <xdr:sp macro="" textlink="">
      <xdr:nvSpPr>
        <xdr:cNvPr id="216" name="円/楕円 215"/>
        <xdr:cNvSpPr/>
      </xdr:nvSpPr>
      <xdr:spPr>
        <a:xfrm>
          <a:off x="3175000" y="14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91564</xdr:rowOff>
    </xdr:from>
    <xdr:ext cx="762000" cy="259045"/>
    <xdr:sp macro="" textlink="">
      <xdr:nvSpPr>
        <xdr:cNvPr id="217" name="テキスト ボックス 216"/>
        <xdr:cNvSpPr txBox="1"/>
      </xdr:nvSpPr>
      <xdr:spPr>
        <a:xfrm>
          <a:off x="2844800" y="15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391,290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124650</xdr:rowOff>
    </xdr:from>
    <xdr:to>
      <xdr:col>3</xdr:col>
      <xdr:colOff>330200</xdr:colOff>
      <xdr:row>87</xdr:row>
      <xdr:rowOff>54800</xdr:rowOff>
    </xdr:to>
    <xdr:sp macro="" textlink="">
      <xdr:nvSpPr>
        <xdr:cNvPr id="218" name="円/楕円 217"/>
        <xdr:cNvSpPr/>
      </xdr:nvSpPr>
      <xdr:spPr>
        <a:xfrm>
          <a:off x="2286000" y="148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39577</xdr:rowOff>
    </xdr:from>
    <xdr:ext cx="762000" cy="259045"/>
    <xdr:sp macro="" textlink="">
      <xdr:nvSpPr>
        <xdr:cNvPr id="219" name="テキスト ボックス 218"/>
        <xdr:cNvSpPr txBox="1"/>
      </xdr:nvSpPr>
      <xdr:spPr>
        <a:xfrm>
          <a:off x="1955800" y="149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378,363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134567</xdr:rowOff>
    </xdr:from>
    <xdr:to>
      <xdr:col>2</xdr:col>
      <xdr:colOff>127000</xdr:colOff>
      <xdr:row>87</xdr:row>
      <xdr:rowOff>64717</xdr:rowOff>
    </xdr:to>
    <xdr:sp macro="" textlink="">
      <xdr:nvSpPr>
        <xdr:cNvPr id="220" name="円/楕円 219"/>
        <xdr:cNvSpPr/>
      </xdr:nvSpPr>
      <xdr:spPr>
        <a:xfrm>
          <a:off x="1397000" y="14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49494</xdr:rowOff>
    </xdr:from>
    <xdr:ext cx="762000" cy="259045"/>
    <xdr:sp macro="" textlink="">
      <xdr:nvSpPr>
        <xdr:cNvPr id="221" name="テキスト ボックス 220"/>
        <xdr:cNvSpPr txBox="1"/>
      </xdr:nvSpPr>
      <xdr:spPr>
        <a:xfrm>
          <a:off x="1066800" y="1496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380,829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類似団体平均を上回っており、国と比べても同水準となってきていることから、今後は年齢構成を見据えた職員定数管理の適正化を図り、類似団体の平均水準まで低下させるよう努める。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67818</xdr:rowOff>
    </xdr:from>
    <xdr:to>
      <xdr:col>24</xdr:col>
      <xdr:colOff>558800</xdr:colOff>
      <xdr:row>86</xdr:row>
      <xdr:rowOff>87122</xdr:rowOff>
    </xdr:to>
    <xdr:cxnSp macro="">
      <xdr:nvCxnSpPr>
        <xdr:cNvPr id="253" name="直線コネクタ 252"/>
        <xdr:cNvCxnSpPr/>
      </xdr:nvCxnSpPr>
      <xdr:spPr>
        <a:xfrm>
          <a:off x="16179800" y="148125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67818</xdr:rowOff>
    </xdr:to>
    <xdr:cxnSp macro="">
      <xdr:nvCxnSpPr>
        <xdr:cNvPr id="256" name="直線コネクタ 255"/>
        <xdr:cNvCxnSpPr/>
      </xdr:nvCxnSpPr>
      <xdr:spPr>
        <a:xfrm>
          <a:off x="15290800" y="1476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19558</xdr:rowOff>
    </xdr:to>
    <xdr:cxnSp macro="">
      <xdr:nvCxnSpPr>
        <xdr:cNvPr id="259" name="直線コネクタ 258"/>
        <xdr:cNvCxnSpPr/>
      </xdr:nvCxnSpPr>
      <xdr:spPr>
        <a:xfrm>
          <a:off x="14401800" y="147256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0</xdr:rowOff>
    </xdr:to>
    <xdr:cxnSp macro="">
      <xdr:nvCxnSpPr>
        <xdr:cNvPr id="262" name="直線コネクタ 261"/>
        <xdr:cNvCxnSpPr/>
      </xdr:nvCxnSpPr>
      <xdr:spPr>
        <a:xfrm flipV="1">
          <a:off x="13512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2" name="円/楕円 271"/>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8399</xdr:rowOff>
    </xdr:from>
    <xdr:ext cx="762000" cy="259045"/>
    <xdr:sp macro="" textlink="">
      <xdr:nvSpPr>
        <xdr:cNvPr id="273" name="給与水準   （国との比較）該当値テキスト"/>
        <xdr:cNvSpPr txBox="1"/>
      </xdr:nvSpPr>
      <xdr:spPr>
        <a:xfrm>
          <a:off x="17106900" y="147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74" name="円/楕円 273"/>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5" name="テキスト ボックス 274"/>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6" name="円/楕円 275"/>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55135</xdr:rowOff>
    </xdr:from>
    <xdr:ext cx="762000" cy="259045"/>
    <xdr:sp macro="" textlink="">
      <xdr:nvSpPr>
        <xdr:cNvPr id="277" name="テキスト ボックス 276"/>
        <xdr:cNvSpPr txBox="1"/>
      </xdr:nvSpPr>
      <xdr:spPr>
        <a:xfrm>
          <a:off x="149098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8" name="円/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保育所６箇所及び診療所４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2445</xdr:rowOff>
    </xdr:from>
    <xdr:to>
      <xdr:col>24</xdr:col>
      <xdr:colOff>558800</xdr:colOff>
      <xdr:row>65</xdr:row>
      <xdr:rowOff>16319</xdr:rowOff>
    </xdr:to>
    <xdr:cxnSp macro="">
      <xdr:nvCxnSpPr>
        <xdr:cNvPr id="312" name="直線コネクタ 311"/>
        <xdr:cNvCxnSpPr/>
      </xdr:nvCxnSpPr>
      <xdr:spPr>
        <a:xfrm>
          <a:off x="16179800" y="11146695"/>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152178</xdr:rowOff>
    </xdr:from>
    <xdr:to>
      <xdr:col>23</xdr:col>
      <xdr:colOff>406400</xdr:colOff>
      <xdr:row>65</xdr:row>
      <xdr:rowOff>2445</xdr:rowOff>
    </xdr:to>
    <xdr:cxnSp macro="">
      <xdr:nvCxnSpPr>
        <xdr:cNvPr id="315" name="直線コネクタ 314"/>
        <xdr:cNvCxnSpPr/>
      </xdr:nvCxnSpPr>
      <xdr:spPr>
        <a:xfrm>
          <a:off x="15290800" y="111249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152178</xdr:rowOff>
    </xdr:from>
    <xdr:to>
      <xdr:col>22</xdr:col>
      <xdr:colOff>203200</xdr:colOff>
      <xdr:row>64</xdr:row>
      <xdr:rowOff>169672</xdr:rowOff>
    </xdr:to>
    <xdr:cxnSp macro="">
      <xdr:nvCxnSpPr>
        <xdr:cNvPr id="318" name="直線コネクタ 317"/>
        <xdr:cNvCxnSpPr/>
      </xdr:nvCxnSpPr>
      <xdr:spPr>
        <a:xfrm flipV="1">
          <a:off x="14401800" y="11124978"/>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133477</xdr:rowOff>
    </xdr:from>
    <xdr:to>
      <xdr:col>21</xdr:col>
      <xdr:colOff>0</xdr:colOff>
      <xdr:row>64</xdr:row>
      <xdr:rowOff>169672</xdr:rowOff>
    </xdr:to>
    <xdr:cxnSp macro="">
      <xdr:nvCxnSpPr>
        <xdr:cNvPr id="321" name="直線コネクタ 320"/>
        <xdr:cNvCxnSpPr/>
      </xdr:nvCxnSpPr>
      <xdr:spPr>
        <a:xfrm>
          <a:off x="13512800" y="1110627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136969</xdr:rowOff>
    </xdr:from>
    <xdr:to>
      <xdr:col>24</xdr:col>
      <xdr:colOff>609600</xdr:colOff>
      <xdr:row>65</xdr:row>
      <xdr:rowOff>67119</xdr:rowOff>
    </xdr:to>
    <xdr:sp macro="" textlink="">
      <xdr:nvSpPr>
        <xdr:cNvPr id="331" name="円/楕円 330"/>
        <xdr:cNvSpPr/>
      </xdr:nvSpPr>
      <xdr:spPr>
        <a:xfrm>
          <a:off x="16967200" y="111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32846</xdr:rowOff>
    </xdr:from>
    <xdr:ext cx="762000" cy="259045"/>
    <xdr:sp macro="" textlink="">
      <xdr:nvSpPr>
        <xdr:cNvPr id="332" name="定員管理の状況該当値テキスト"/>
        <xdr:cNvSpPr txBox="1"/>
      </xdr:nvSpPr>
      <xdr:spPr>
        <a:xfrm>
          <a:off x="17106900" y="1100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123095</xdr:rowOff>
    </xdr:from>
    <xdr:to>
      <xdr:col>23</xdr:col>
      <xdr:colOff>457200</xdr:colOff>
      <xdr:row>65</xdr:row>
      <xdr:rowOff>53245</xdr:rowOff>
    </xdr:to>
    <xdr:sp macro="" textlink="">
      <xdr:nvSpPr>
        <xdr:cNvPr id="333" name="円/楕円 332"/>
        <xdr:cNvSpPr/>
      </xdr:nvSpPr>
      <xdr:spPr>
        <a:xfrm>
          <a:off x="16129000" y="110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38022</xdr:rowOff>
    </xdr:from>
    <xdr:ext cx="736600" cy="259045"/>
    <xdr:sp macro="" textlink="">
      <xdr:nvSpPr>
        <xdr:cNvPr id="334" name="テキスト ボックス 333"/>
        <xdr:cNvSpPr txBox="1"/>
      </xdr:nvSpPr>
      <xdr:spPr>
        <a:xfrm>
          <a:off x="15798800" y="1118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101378</xdr:rowOff>
    </xdr:from>
    <xdr:to>
      <xdr:col>22</xdr:col>
      <xdr:colOff>254000</xdr:colOff>
      <xdr:row>65</xdr:row>
      <xdr:rowOff>31528</xdr:rowOff>
    </xdr:to>
    <xdr:sp macro="" textlink="">
      <xdr:nvSpPr>
        <xdr:cNvPr id="335" name="円/楕円 334"/>
        <xdr:cNvSpPr/>
      </xdr:nvSpPr>
      <xdr:spPr>
        <a:xfrm>
          <a:off x="15240000" y="110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16305</xdr:rowOff>
    </xdr:from>
    <xdr:ext cx="762000" cy="259045"/>
    <xdr:sp macro="" textlink="">
      <xdr:nvSpPr>
        <xdr:cNvPr id="336" name="テキスト ボックス 335"/>
        <xdr:cNvSpPr txBox="1"/>
      </xdr:nvSpPr>
      <xdr:spPr>
        <a:xfrm>
          <a:off x="14909800" y="1116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118872</xdr:rowOff>
    </xdr:from>
    <xdr:to>
      <xdr:col>21</xdr:col>
      <xdr:colOff>50800</xdr:colOff>
      <xdr:row>65</xdr:row>
      <xdr:rowOff>49022</xdr:rowOff>
    </xdr:to>
    <xdr:sp macro="" textlink="">
      <xdr:nvSpPr>
        <xdr:cNvPr id="337" name="円/楕円 336"/>
        <xdr:cNvSpPr/>
      </xdr:nvSpPr>
      <xdr:spPr>
        <a:xfrm>
          <a:off x="14351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33799</xdr:rowOff>
    </xdr:from>
    <xdr:ext cx="762000" cy="259045"/>
    <xdr:sp macro="" textlink="">
      <xdr:nvSpPr>
        <xdr:cNvPr id="338" name="テキスト ボックス 337"/>
        <xdr:cNvSpPr txBox="1"/>
      </xdr:nvSpPr>
      <xdr:spPr>
        <a:xfrm>
          <a:off x="14020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82677</xdr:rowOff>
    </xdr:from>
    <xdr:to>
      <xdr:col>19</xdr:col>
      <xdr:colOff>533400</xdr:colOff>
      <xdr:row>65</xdr:row>
      <xdr:rowOff>12827</xdr:rowOff>
    </xdr:to>
    <xdr:sp macro="" textlink="">
      <xdr:nvSpPr>
        <xdr:cNvPr id="339" name="円/楕円 338"/>
        <xdr:cNvSpPr/>
      </xdr:nvSpPr>
      <xdr:spPr>
        <a:xfrm>
          <a:off x="13462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169054</xdr:rowOff>
    </xdr:from>
    <xdr:ext cx="762000" cy="259045"/>
    <xdr:sp macro="" textlink="">
      <xdr:nvSpPr>
        <xdr:cNvPr id="340" name="テキスト ボックス 339"/>
        <xdr:cNvSpPr txBox="1"/>
      </xdr:nvSpPr>
      <xdr:spPr>
        <a:xfrm>
          <a:off x="13131800" y="111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類似団体平均は上回っているものの、平成１９年度以降、毎年度改善されてき</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前年度の１０．</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％から１０．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％に改</a:t>
          </a:r>
          <a:r>
            <a:rPr kumimoji="1" lang="ja-JP" altLang="en-US" sz="1300">
              <a:solidFill>
                <a:schemeClr val="dk1"/>
              </a:solidFill>
              <a:effectLst/>
              <a:latin typeface="+mn-lt"/>
              <a:ea typeface="+mn-ea"/>
              <a:cs typeface="+mn-cs"/>
            </a:rPr>
            <a:t>悪</a:t>
          </a:r>
          <a:r>
            <a:rPr kumimoji="1" lang="ja-JP" altLang="ja-JP" sz="1300">
              <a:solidFill>
                <a:schemeClr val="dk1"/>
              </a:solidFill>
              <a:effectLst/>
              <a:latin typeface="+mn-lt"/>
              <a:ea typeface="+mn-ea"/>
              <a:cs typeface="+mn-cs"/>
            </a:rPr>
            <a:t>された。今後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新庁舎建設</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控えていることから、必要事業を見極め地方債の発行を抑制するなど改善を目指す。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30226</xdr:rowOff>
    </xdr:to>
    <xdr:cxnSp macro="">
      <xdr:nvCxnSpPr>
        <xdr:cNvPr id="371" name="直線コネクタ 370"/>
        <xdr:cNvCxnSpPr/>
      </xdr:nvCxnSpPr>
      <xdr:spPr>
        <a:xfrm>
          <a:off x="16179800" y="72263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54356</xdr:rowOff>
    </xdr:to>
    <xdr:cxnSp macro="">
      <xdr:nvCxnSpPr>
        <xdr:cNvPr id="374" name="直線コネクタ 373"/>
        <xdr:cNvCxnSpPr/>
      </xdr:nvCxnSpPr>
      <xdr:spPr>
        <a:xfrm flipV="1">
          <a:off x="15290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92964</xdr:rowOff>
    </xdr:to>
    <xdr:cxnSp macro="">
      <xdr:nvCxnSpPr>
        <xdr:cNvPr id="377" name="直線コネクタ 376"/>
        <xdr:cNvCxnSpPr/>
      </xdr:nvCxnSpPr>
      <xdr:spPr>
        <a:xfrm flipV="1">
          <a:off x="14401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136398</xdr:rowOff>
    </xdr:to>
    <xdr:cxnSp macro="">
      <xdr:nvCxnSpPr>
        <xdr:cNvPr id="380" name="直線コネクタ 379"/>
        <xdr:cNvCxnSpPr/>
      </xdr:nvCxnSpPr>
      <xdr:spPr>
        <a:xfrm flipV="1">
          <a:off x="13512800" y="729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0" name="円/楕円 389"/>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1"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2" name="円/楕円 39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3" name="テキスト ボックス 39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394" name="円/楕円 393"/>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95" name="テキスト ボックス 394"/>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6" name="円/楕円 395"/>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7" name="テキスト ボックス 39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85598</xdr:rowOff>
    </xdr:from>
    <xdr:to>
      <xdr:col>19</xdr:col>
      <xdr:colOff>533400</xdr:colOff>
      <xdr:row>43</xdr:row>
      <xdr:rowOff>15748</xdr:rowOff>
    </xdr:to>
    <xdr:sp macro="" textlink="">
      <xdr:nvSpPr>
        <xdr:cNvPr id="398" name="円/楕円 397"/>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525</xdr:rowOff>
    </xdr:from>
    <xdr:ext cx="762000" cy="259045"/>
    <xdr:sp macro="" textlink="">
      <xdr:nvSpPr>
        <xdr:cNvPr id="399" name="テキスト ボックス 398"/>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しかしながら今後に新庁舎建設</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控えていることから、今後も必要な事業を見極め地方債発行を抑制するとともに、財政調整基金の積み立てなど将来の負担に備える。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165693</xdr:rowOff>
    </xdr:from>
    <xdr:to>
      <xdr:col>24</xdr:col>
      <xdr:colOff>558800</xdr:colOff>
      <xdr:row>16</xdr:row>
      <xdr:rowOff>106045</xdr:rowOff>
    </xdr:to>
    <xdr:cxnSp macro="">
      <xdr:nvCxnSpPr>
        <xdr:cNvPr id="433" name="直線コネクタ 432"/>
        <xdr:cNvCxnSpPr/>
      </xdr:nvCxnSpPr>
      <xdr:spPr>
        <a:xfrm flipV="1">
          <a:off x="16179800" y="2737443"/>
          <a:ext cx="8382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106045</xdr:rowOff>
    </xdr:from>
    <xdr:to>
      <xdr:col>23</xdr:col>
      <xdr:colOff>406400</xdr:colOff>
      <xdr:row>17</xdr:row>
      <xdr:rowOff>96266</xdr:rowOff>
    </xdr:to>
    <xdr:cxnSp macro="">
      <xdr:nvCxnSpPr>
        <xdr:cNvPr id="436" name="直線コネクタ 435"/>
        <xdr:cNvCxnSpPr/>
      </xdr:nvCxnSpPr>
      <xdr:spPr>
        <a:xfrm flipV="1">
          <a:off x="15290800" y="2849245"/>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96266</xdr:rowOff>
    </xdr:from>
    <xdr:to>
      <xdr:col>22</xdr:col>
      <xdr:colOff>203200</xdr:colOff>
      <xdr:row>17</xdr:row>
      <xdr:rowOff>107527</xdr:rowOff>
    </xdr:to>
    <xdr:cxnSp macro="">
      <xdr:nvCxnSpPr>
        <xdr:cNvPr id="439" name="直線コネクタ 438"/>
        <xdr:cNvCxnSpPr/>
      </xdr:nvCxnSpPr>
      <xdr:spPr>
        <a:xfrm flipV="1">
          <a:off x="14401800" y="301091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107527</xdr:rowOff>
    </xdr:from>
    <xdr:to>
      <xdr:col>21</xdr:col>
      <xdr:colOff>0</xdr:colOff>
      <xdr:row>17</xdr:row>
      <xdr:rowOff>138091</xdr:rowOff>
    </xdr:to>
    <xdr:cxnSp macro="">
      <xdr:nvCxnSpPr>
        <xdr:cNvPr id="442" name="直線コネクタ 441"/>
        <xdr:cNvCxnSpPr/>
      </xdr:nvCxnSpPr>
      <xdr:spPr>
        <a:xfrm flipV="1">
          <a:off x="13512800" y="302217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114893</xdr:rowOff>
    </xdr:from>
    <xdr:to>
      <xdr:col>24</xdr:col>
      <xdr:colOff>609600</xdr:colOff>
      <xdr:row>16</xdr:row>
      <xdr:rowOff>45043</xdr:rowOff>
    </xdr:to>
    <xdr:sp macro="" textlink="">
      <xdr:nvSpPr>
        <xdr:cNvPr id="452" name="円/楕円 451"/>
        <xdr:cNvSpPr/>
      </xdr:nvSpPr>
      <xdr:spPr>
        <a:xfrm>
          <a:off x="169672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86970</xdr:rowOff>
    </xdr:from>
    <xdr:ext cx="762000" cy="259045"/>
    <xdr:sp macro="" textlink="">
      <xdr:nvSpPr>
        <xdr:cNvPr id="453" name="将来負担の状況該当値テキスト"/>
        <xdr:cNvSpPr txBox="1"/>
      </xdr:nvSpPr>
      <xdr:spPr>
        <a:xfrm>
          <a:off x="17106900" y="265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55245</xdr:rowOff>
    </xdr:from>
    <xdr:to>
      <xdr:col>23</xdr:col>
      <xdr:colOff>457200</xdr:colOff>
      <xdr:row>16</xdr:row>
      <xdr:rowOff>156845</xdr:rowOff>
    </xdr:to>
    <xdr:sp macro="" textlink="">
      <xdr:nvSpPr>
        <xdr:cNvPr id="454" name="円/楕円 453"/>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141622</xdr:rowOff>
    </xdr:from>
    <xdr:ext cx="736600" cy="259045"/>
    <xdr:sp macro="" textlink="">
      <xdr:nvSpPr>
        <xdr:cNvPr id="455" name="テキスト ボックス 454"/>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45466</xdr:rowOff>
    </xdr:from>
    <xdr:to>
      <xdr:col>22</xdr:col>
      <xdr:colOff>254000</xdr:colOff>
      <xdr:row>17</xdr:row>
      <xdr:rowOff>147066</xdr:rowOff>
    </xdr:to>
    <xdr:sp macro="" textlink="">
      <xdr:nvSpPr>
        <xdr:cNvPr id="456" name="円/楕円 455"/>
        <xdr:cNvSpPr/>
      </xdr:nvSpPr>
      <xdr:spPr>
        <a:xfrm>
          <a:off x="15240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131843</xdr:rowOff>
    </xdr:from>
    <xdr:ext cx="762000" cy="259045"/>
    <xdr:sp macro="" textlink="">
      <xdr:nvSpPr>
        <xdr:cNvPr id="457" name="テキスト ボックス 456"/>
        <xdr:cNvSpPr txBox="1"/>
      </xdr:nvSpPr>
      <xdr:spPr>
        <a:xfrm>
          <a:off x="14909800" y="30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56727</xdr:rowOff>
    </xdr:from>
    <xdr:to>
      <xdr:col>21</xdr:col>
      <xdr:colOff>50800</xdr:colOff>
      <xdr:row>17</xdr:row>
      <xdr:rowOff>158327</xdr:rowOff>
    </xdr:to>
    <xdr:sp macro="" textlink="">
      <xdr:nvSpPr>
        <xdr:cNvPr id="458" name="円/楕円 457"/>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143104</xdr:rowOff>
    </xdr:from>
    <xdr:ext cx="762000" cy="259045"/>
    <xdr:sp macro="" textlink="">
      <xdr:nvSpPr>
        <xdr:cNvPr id="459" name="テキスト ボックス 458"/>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87291</xdr:rowOff>
    </xdr:from>
    <xdr:to>
      <xdr:col>19</xdr:col>
      <xdr:colOff>533400</xdr:colOff>
      <xdr:row>18</xdr:row>
      <xdr:rowOff>17441</xdr:rowOff>
    </xdr:to>
    <xdr:sp macro="" textlink="">
      <xdr:nvSpPr>
        <xdr:cNvPr id="460" name="円/楕円 459"/>
        <xdr:cNvSpPr/>
      </xdr:nvSpPr>
      <xdr:spPr>
        <a:xfrm>
          <a:off x="13462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2218</xdr:rowOff>
    </xdr:from>
    <xdr:ext cx="762000" cy="259045"/>
    <xdr:sp macro="" textlink="">
      <xdr:nvSpPr>
        <xdr:cNvPr id="461" name="テキスト ボックス 460"/>
        <xdr:cNvSpPr txBox="1"/>
      </xdr:nvSpPr>
      <xdr:spPr>
        <a:xfrm>
          <a:off x="13131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6,101
6,049
423.63
6,884,407
6,754,030
96,899
4,369,101
7,637,771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保育所６箇所及び診療所４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62992</xdr:rowOff>
    </xdr:from>
    <xdr:to>
      <xdr:col>7</xdr:col>
      <xdr:colOff>15875</xdr:colOff>
      <xdr:row>38</xdr:row>
      <xdr:rowOff>99568</xdr:rowOff>
    </xdr:to>
    <xdr:cxnSp macro="">
      <xdr:nvCxnSpPr>
        <xdr:cNvPr id="64" name="直線コネクタ 63"/>
        <xdr:cNvCxnSpPr/>
      </xdr:nvCxnSpPr>
      <xdr:spPr>
        <a:xfrm flipV="1">
          <a:off x="3987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99568</xdr:rowOff>
    </xdr:from>
    <xdr:to>
      <xdr:col>5</xdr:col>
      <xdr:colOff>549275</xdr:colOff>
      <xdr:row>38</xdr:row>
      <xdr:rowOff>163576</xdr:rowOff>
    </xdr:to>
    <xdr:cxnSp macro="">
      <xdr:nvCxnSpPr>
        <xdr:cNvPr id="67" name="直線コネクタ 66"/>
        <xdr:cNvCxnSpPr/>
      </xdr:nvCxnSpPr>
      <xdr:spPr>
        <a:xfrm flipV="1">
          <a:off x="3098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140716</xdr:rowOff>
    </xdr:from>
    <xdr:to>
      <xdr:col>4</xdr:col>
      <xdr:colOff>346075</xdr:colOff>
      <xdr:row>38</xdr:row>
      <xdr:rowOff>163576</xdr:rowOff>
    </xdr:to>
    <xdr:cxnSp macro="">
      <xdr:nvCxnSpPr>
        <xdr:cNvPr id="70" name="直線コネクタ 69"/>
        <xdr:cNvCxnSpPr/>
      </xdr:nvCxnSpPr>
      <xdr:spPr>
        <a:xfrm>
          <a:off x="2209800" y="6655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38</xdr:row>
      <xdr:rowOff>140716</xdr:rowOff>
    </xdr:to>
    <xdr:cxnSp macro="">
      <xdr:nvCxnSpPr>
        <xdr:cNvPr id="73" name="直線コネクタ 72"/>
        <xdr:cNvCxnSpPr/>
      </xdr:nvCxnSpPr>
      <xdr:spPr>
        <a:xfrm>
          <a:off x="1320800" y="66238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xdr:rowOff>
    </xdr:from>
    <xdr:to>
      <xdr:col>7</xdr:col>
      <xdr:colOff>66675</xdr:colOff>
      <xdr:row>38</xdr:row>
      <xdr:rowOff>113792</xdr:rowOff>
    </xdr:to>
    <xdr:sp macro="" textlink="">
      <xdr:nvSpPr>
        <xdr:cNvPr id="83" name="円/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48768</xdr:rowOff>
    </xdr:from>
    <xdr:to>
      <xdr:col>5</xdr:col>
      <xdr:colOff>600075</xdr:colOff>
      <xdr:row>38</xdr:row>
      <xdr:rowOff>150368</xdr:rowOff>
    </xdr:to>
    <xdr:sp macro="" textlink="">
      <xdr:nvSpPr>
        <xdr:cNvPr id="85" name="円/楕円 84"/>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135145</xdr:rowOff>
    </xdr:from>
    <xdr:ext cx="736600" cy="259045"/>
    <xdr:sp macro="" textlink="">
      <xdr:nvSpPr>
        <xdr:cNvPr id="86" name="テキスト ボックス 85"/>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112776</xdr:rowOff>
    </xdr:from>
    <xdr:to>
      <xdr:col>4</xdr:col>
      <xdr:colOff>396875</xdr:colOff>
      <xdr:row>39</xdr:row>
      <xdr:rowOff>42926</xdr:rowOff>
    </xdr:to>
    <xdr:sp macro="" textlink="">
      <xdr:nvSpPr>
        <xdr:cNvPr id="87" name="円/楕円 86"/>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88" name="テキスト ボックス 87"/>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9" name="円/楕円 88"/>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90" name="テキスト ボックス 89"/>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人件費同様、直営施設や町立高等学校及び多くの公共施設を有することから平成２５年度までは類似団体平均を上回っていたが、公共施設の適正な配置及び管理の結果、平成２６年度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においては類似団体平均を下回ることとなった。今後も適正に管理し、経費節減に努める。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5080</xdr:rowOff>
    </xdr:to>
    <xdr:cxnSp macro="">
      <xdr:nvCxnSpPr>
        <xdr:cNvPr id="125" name="直線コネクタ 124"/>
        <xdr:cNvCxnSpPr/>
      </xdr:nvCxnSpPr>
      <xdr:spPr>
        <a:xfrm>
          <a:off x="15671800" y="272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50800</xdr:rowOff>
    </xdr:to>
    <xdr:cxnSp macro="">
      <xdr:nvCxnSpPr>
        <xdr:cNvPr id="128" name="直線コネクタ 127"/>
        <xdr:cNvCxnSpPr/>
      </xdr:nvCxnSpPr>
      <xdr:spPr>
        <a:xfrm flipV="1">
          <a:off x="14782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58420</xdr:rowOff>
    </xdr:to>
    <xdr:cxnSp macro="">
      <xdr:nvCxnSpPr>
        <xdr:cNvPr id="131" name="直線コネクタ 130"/>
        <xdr:cNvCxnSpPr/>
      </xdr:nvCxnSpPr>
      <xdr:spPr>
        <a:xfrm flipV="1">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58420</xdr:rowOff>
    </xdr:to>
    <xdr:cxnSp macro="">
      <xdr:nvCxnSpPr>
        <xdr:cNvPr id="134" name="直線コネクタ 133"/>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補助・単独事業ともに負担が少なく類似団体平均を下回っている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今後においては、高齢化や少子化対策などにより負担が増加していくことが見込まれることから、適正な制度運用により過度の財政負担が生じないよう努める。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110672</xdr:rowOff>
    </xdr:to>
    <xdr:cxnSp macro="">
      <xdr:nvCxnSpPr>
        <xdr:cNvPr id="187" name="直線コネクタ 186"/>
        <xdr:cNvCxnSpPr/>
      </xdr:nvCxnSpPr>
      <xdr:spPr>
        <a:xfrm>
          <a:off x="3987800" y="9319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61685</xdr:rowOff>
    </xdr:to>
    <xdr:cxnSp macro="">
      <xdr:nvCxnSpPr>
        <xdr:cNvPr id="190" name="直線コネクタ 189"/>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61685</xdr:rowOff>
    </xdr:to>
    <xdr:cxnSp macro="">
      <xdr:nvCxnSpPr>
        <xdr:cNvPr id="193" name="直線コネクタ 192"/>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6" name="直線コネクタ 195"/>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8" name="円/楕円 207"/>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9" name="テキスト ボックス 20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下水道事業や水道事業会計に対し、施設の維持管理や地方債の償還に係る繰出しがあることから、</a:t>
          </a:r>
          <a:r>
            <a:rPr kumimoji="1" lang="ja-JP" altLang="en-US" sz="1300">
              <a:solidFill>
                <a:schemeClr val="dk1"/>
              </a:solidFill>
              <a:effectLst/>
              <a:latin typeface="+mn-lt"/>
              <a:ea typeface="+mn-ea"/>
              <a:cs typeface="+mn-cs"/>
            </a:rPr>
            <a:t>平成２７年度までは</a:t>
          </a:r>
          <a:r>
            <a:rPr kumimoji="1" lang="ja-JP" altLang="ja-JP" sz="1300">
              <a:solidFill>
                <a:schemeClr val="dk1"/>
              </a:solidFill>
              <a:effectLst/>
              <a:latin typeface="+mn-lt"/>
              <a:ea typeface="+mn-ea"/>
              <a:cs typeface="+mn-cs"/>
            </a:rPr>
            <a:t>類似団体平均を上回っている状況であ</a:t>
          </a:r>
          <a:r>
            <a:rPr kumimoji="1" lang="ja-JP" altLang="en-US" sz="1300">
              <a:solidFill>
                <a:schemeClr val="dk1"/>
              </a:solidFill>
              <a:effectLst/>
              <a:latin typeface="+mn-lt"/>
              <a:ea typeface="+mn-ea"/>
              <a:cs typeface="+mn-cs"/>
            </a:rPr>
            <a:t>ったが、地方債の償還終了等により、平成２８年度は</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今後は独立採算の原則に基づき、経費節減や使用料等の滞納解消を図り、普通会計からの繰出金を減らすよう努める。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58</xdr:row>
      <xdr:rowOff>58420</xdr:rowOff>
    </xdr:to>
    <xdr:cxnSp macro="">
      <xdr:nvCxnSpPr>
        <xdr:cNvPr id="243" name="直線コネクタ 242"/>
        <xdr:cNvCxnSpPr/>
      </xdr:nvCxnSpPr>
      <xdr:spPr>
        <a:xfrm flipV="1">
          <a:off x="15671800" y="98310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138430</xdr:rowOff>
    </xdr:to>
    <xdr:cxnSp macro="">
      <xdr:nvCxnSpPr>
        <xdr:cNvPr id="246" name="直線コネクタ 245"/>
        <xdr:cNvCxnSpPr/>
      </xdr:nvCxnSpPr>
      <xdr:spPr>
        <a:xfrm flipV="1">
          <a:off x="14782800" y="10002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115570</xdr:rowOff>
    </xdr:from>
    <xdr:to>
      <xdr:col>21</xdr:col>
      <xdr:colOff>361950</xdr:colOff>
      <xdr:row>58</xdr:row>
      <xdr:rowOff>138430</xdr:rowOff>
    </xdr:to>
    <xdr:cxnSp macro="">
      <xdr:nvCxnSpPr>
        <xdr:cNvPr id="249" name="直線コネクタ 248"/>
        <xdr:cNvCxnSpPr/>
      </xdr:nvCxnSpPr>
      <xdr:spPr>
        <a:xfrm>
          <a:off x="13893800" y="10059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58</xdr:row>
      <xdr:rowOff>115570</xdr:rowOff>
    </xdr:to>
    <xdr:cxnSp macro="">
      <xdr:nvCxnSpPr>
        <xdr:cNvPr id="252" name="直線コネクタ 251"/>
        <xdr:cNvCxnSpPr/>
      </xdr:nvCxnSpPr>
      <xdr:spPr>
        <a:xfrm>
          <a:off x="13004800" y="987107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xdr:rowOff>
    </xdr:from>
    <xdr:to>
      <xdr:col>24</xdr:col>
      <xdr:colOff>82550</xdr:colOff>
      <xdr:row>57</xdr:row>
      <xdr:rowOff>109220</xdr:rowOff>
    </xdr:to>
    <xdr:sp macro="" textlink="">
      <xdr:nvSpPr>
        <xdr:cNvPr id="262" name="円/楕円 261"/>
        <xdr:cNvSpPr/>
      </xdr:nvSpPr>
      <xdr:spPr>
        <a:xfrm>
          <a:off x="164592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24147</xdr:rowOff>
    </xdr:from>
    <xdr:ext cx="762000" cy="259045"/>
    <xdr:sp macro="" textlink="">
      <xdr:nvSpPr>
        <xdr:cNvPr id="263" name="その他該当値テキスト"/>
        <xdr:cNvSpPr txBox="1"/>
      </xdr:nvSpPr>
      <xdr:spPr>
        <a:xfrm>
          <a:off x="16598900" y="962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4" name="円/楕円 26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5" name="テキスト ボックス 26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87630</xdr:rowOff>
    </xdr:from>
    <xdr:to>
      <xdr:col>21</xdr:col>
      <xdr:colOff>412750</xdr:colOff>
      <xdr:row>59</xdr:row>
      <xdr:rowOff>17780</xdr:rowOff>
    </xdr:to>
    <xdr:sp macro="" textlink="">
      <xdr:nvSpPr>
        <xdr:cNvPr id="266" name="円/楕円 265"/>
        <xdr:cNvSpPr/>
      </xdr:nvSpPr>
      <xdr:spPr>
        <a:xfrm>
          <a:off x="14732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67" name="テキスト ボックス 266"/>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64770</xdr:rowOff>
    </xdr:from>
    <xdr:to>
      <xdr:col>20</xdr:col>
      <xdr:colOff>209550</xdr:colOff>
      <xdr:row>58</xdr:row>
      <xdr:rowOff>166370</xdr:rowOff>
    </xdr:to>
    <xdr:sp macro="" textlink="">
      <xdr:nvSpPr>
        <xdr:cNvPr id="268" name="円/楕円 267"/>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151147</xdr:rowOff>
    </xdr:from>
    <xdr:ext cx="762000" cy="259045"/>
    <xdr:sp macro="" textlink="">
      <xdr:nvSpPr>
        <xdr:cNvPr id="269" name="テキスト ボックス 268"/>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70" name="円/楕円 269"/>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71" name="テキスト ボックス 270"/>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36</xdr:row>
      <xdr:rowOff>26416</xdr:rowOff>
    </xdr:to>
    <xdr:cxnSp macro="">
      <xdr:nvCxnSpPr>
        <xdr:cNvPr id="301" name="直線コネクタ 300"/>
        <xdr:cNvCxnSpPr/>
      </xdr:nvCxnSpPr>
      <xdr:spPr>
        <a:xfrm>
          <a:off x="15671800" y="60980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120142</xdr:rowOff>
    </xdr:to>
    <xdr:cxnSp macro="">
      <xdr:nvCxnSpPr>
        <xdr:cNvPr id="304" name="直線コネクタ 303"/>
        <xdr:cNvCxnSpPr/>
      </xdr:nvCxnSpPr>
      <xdr:spPr>
        <a:xfrm flipV="1">
          <a:off x="14782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120142</xdr:rowOff>
    </xdr:to>
    <xdr:cxnSp macro="">
      <xdr:nvCxnSpPr>
        <xdr:cNvPr id="307" name="直線コネクタ 306"/>
        <xdr:cNvCxnSpPr/>
      </xdr:nvCxnSpPr>
      <xdr:spPr>
        <a:xfrm>
          <a:off x="13893800" y="6047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60706</xdr:rowOff>
    </xdr:to>
    <xdr:cxnSp macro="">
      <xdr:nvCxnSpPr>
        <xdr:cNvPr id="310" name="直線コネクタ 309"/>
        <xdr:cNvCxnSpPr/>
      </xdr:nvCxnSpPr>
      <xdr:spPr>
        <a:xfrm flipV="1">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0" name="円/楕円 319"/>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1"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2" name="円/楕円 321"/>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3" name="テキスト ボックス 322"/>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4" name="円/楕円 323"/>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5" name="テキスト ボックス 324"/>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26" name="円/楕円 325"/>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7" name="テキスト ボックス 326"/>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8" name="円/楕円 327"/>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29" name="テキスト ボックス 328"/>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平成２</a:t>
          </a:r>
          <a:r>
            <a:rPr kumimoji="1" lang="ja-JP" altLang="en-US" sz="1300" baseline="0">
              <a:solidFill>
                <a:schemeClr val="dk1"/>
              </a:solidFill>
              <a:effectLst/>
              <a:latin typeface="+mn-lt"/>
              <a:ea typeface="+mn-ea"/>
              <a:cs typeface="+mn-cs"/>
            </a:rPr>
            <a:t>８</a:t>
          </a:r>
          <a:r>
            <a:rPr kumimoji="1" lang="ja-JP" altLang="ja-JP" sz="1300" baseline="0">
              <a:solidFill>
                <a:schemeClr val="dk1"/>
              </a:solidFill>
              <a:effectLst/>
              <a:latin typeface="+mn-lt"/>
              <a:ea typeface="+mn-ea"/>
              <a:cs typeface="+mn-cs"/>
            </a:rPr>
            <a:t>年度では１</a:t>
          </a:r>
          <a:r>
            <a:rPr kumimoji="1" lang="ja-JP" altLang="en-US" sz="1300" baseline="0">
              <a:solidFill>
                <a:schemeClr val="dk1"/>
              </a:solidFill>
              <a:effectLst/>
              <a:latin typeface="+mn-lt"/>
              <a:ea typeface="+mn-ea"/>
              <a:cs typeface="+mn-cs"/>
            </a:rPr>
            <a:t>９</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６</a:t>
          </a:r>
          <a:r>
            <a:rPr kumimoji="1" lang="ja-JP" altLang="ja-JP" sz="1300" baseline="0">
              <a:solidFill>
                <a:schemeClr val="dk1"/>
              </a:solidFill>
              <a:effectLst/>
              <a:latin typeface="+mn-lt"/>
              <a:ea typeface="+mn-ea"/>
              <a:cs typeface="+mn-cs"/>
            </a:rPr>
            <a:t>％と平成２</a:t>
          </a:r>
          <a:r>
            <a:rPr kumimoji="1" lang="ja-JP" altLang="en-US" sz="1300" baseline="0">
              <a:solidFill>
                <a:schemeClr val="dk1"/>
              </a:solidFill>
              <a:effectLst/>
              <a:latin typeface="+mn-lt"/>
              <a:ea typeface="+mn-ea"/>
              <a:cs typeface="+mn-cs"/>
            </a:rPr>
            <a:t>７</a:t>
          </a:r>
          <a:r>
            <a:rPr kumimoji="1" lang="ja-JP" altLang="ja-JP" sz="1300" baseline="0">
              <a:solidFill>
                <a:schemeClr val="dk1"/>
              </a:solidFill>
              <a:effectLst/>
              <a:latin typeface="+mn-lt"/>
              <a:ea typeface="+mn-ea"/>
              <a:cs typeface="+mn-cs"/>
            </a:rPr>
            <a:t>年度と比べ１．</a:t>
          </a:r>
          <a:r>
            <a:rPr kumimoji="1" lang="ja-JP" altLang="en-US" sz="1300" baseline="0">
              <a:solidFill>
                <a:schemeClr val="dk1"/>
              </a:solidFill>
              <a:effectLst/>
              <a:latin typeface="+mn-lt"/>
              <a:ea typeface="+mn-ea"/>
              <a:cs typeface="+mn-cs"/>
            </a:rPr>
            <a:t>７</a:t>
          </a:r>
          <a:r>
            <a:rPr kumimoji="1" lang="ja-JP" altLang="ja-JP" sz="1300" baseline="0">
              <a:solidFill>
                <a:schemeClr val="dk1"/>
              </a:solidFill>
              <a:effectLst/>
              <a:latin typeface="+mn-lt"/>
              <a:ea typeface="+mn-ea"/>
              <a:cs typeface="+mn-cs"/>
            </a:rPr>
            <a:t>％上昇し、類似団体平均</a:t>
          </a:r>
          <a:r>
            <a:rPr kumimoji="1" lang="ja-JP" altLang="en-US" sz="1300" baseline="0">
              <a:solidFill>
                <a:schemeClr val="dk1"/>
              </a:solidFill>
              <a:effectLst/>
              <a:latin typeface="+mn-lt"/>
              <a:ea typeface="+mn-ea"/>
              <a:cs typeface="+mn-cs"/>
            </a:rPr>
            <a:t>より高い</a:t>
          </a:r>
          <a:r>
            <a:rPr kumimoji="1" lang="ja-JP" altLang="ja-JP" sz="1300" baseline="0">
              <a:solidFill>
                <a:schemeClr val="dk1"/>
              </a:solidFill>
              <a:effectLst/>
              <a:latin typeface="+mn-lt"/>
              <a:ea typeface="+mn-ea"/>
              <a:cs typeface="+mn-cs"/>
            </a:rPr>
            <a:t>水準となっている。平成２４年度以降、財政健全化を目指し、事業を厳選することで起債発行を抑制してきたことにより公債費は抑えられてきたが、学校給食センター改築に係る</a:t>
          </a:r>
          <a:r>
            <a:rPr kumimoji="1" lang="ja-JP" altLang="en-US" sz="1300" baseline="0">
              <a:solidFill>
                <a:schemeClr val="dk1"/>
              </a:solidFill>
              <a:effectLst/>
              <a:latin typeface="+mn-lt"/>
              <a:ea typeface="+mn-ea"/>
              <a:cs typeface="+mn-cs"/>
            </a:rPr>
            <a:t>工事</a:t>
          </a:r>
          <a:r>
            <a:rPr kumimoji="1" lang="ja-JP" altLang="ja-JP" sz="1300" baseline="0">
              <a:solidFill>
                <a:schemeClr val="dk1"/>
              </a:solidFill>
              <a:effectLst/>
              <a:latin typeface="+mn-lt"/>
              <a:ea typeface="+mn-ea"/>
              <a:cs typeface="+mn-cs"/>
            </a:rPr>
            <a:t>等により公債費が増加してきた。今後、新庁舎建設に伴い公債費は更に増加するが、今後も必要事業を見極め地方債の発行を抑制するなど、公債費の抑制を図る。</a:t>
          </a:r>
          <a:endParaRPr lang="ja-JP" altLang="ja-JP" sz="1300" baseline="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108713</xdr:rowOff>
    </xdr:to>
    <xdr:cxnSp macro="">
      <xdr:nvCxnSpPr>
        <xdr:cNvPr id="359" name="直線コネクタ 358"/>
        <xdr:cNvCxnSpPr/>
      </xdr:nvCxnSpPr>
      <xdr:spPr>
        <a:xfrm>
          <a:off x="3987800" y="134040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30987</xdr:rowOff>
    </xdr:to>
    <xdr:cxnSp macro="">
      <xdr:nvCxnSpPr>
        <xdr:cNvPr id="362" name="直線コネクタ 361"/>
        <xdr:cNvCxnSpPr/>
      </xdr:nvCxnSpPr>
      <xdr:spPr>
        <a:xfrm>
          <a:off x="3098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156718</xdr:rowOff>
    </xdr:to>
    <xdr:cxnSp macro="">
      <xdr:nvCxnSpPr>
        <xdr:cNvPr id="365" name="直線コネクタ 364"/>
        <xdr:cNvCxnSpPr/>
      </xdr:nvCxnSpPr>
      <xdr:spPr>
        <a:xfrm>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8128</xdr:rowOff>
    </xdr:to>
    <xdr:cxnSp macro="">
      <xdr:nvCxnSpPr>
        <xdr:cNvPr id="368" name="直線コネクタ 367"/>
        <xdr:cNvCxnSpPr/>
      </xdr:nvCxnSpPr>
      <xdr:spPr>
        <a:xfrm flipV="1">
          <a:off x="1320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78" name="円/楕円 377"/>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79"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0" name="円/楕円 379"/>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81" name="テキスト ボックス 380"/>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2" name="円/楕円 381"/>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3" name="テキスト ボックス 382"/>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84" name="円/楕円 383"/>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5" name="テキスト ボックス 384"/>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6" name="円/楕円 385"/>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87" name="テキスト ボックス 386"/>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平成２７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は下水道施設の長寿命化や公共施設の適正な配置や管理を行い類似団体平均を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回った。今後も経費削減等に努め、現状水準の維持を図る。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1270</xdr:rowOff>
    </xdr:to>
    <xdr:cxnSp macro="">
      <xdr:nvCxnSpPr>
        <xdr:cNvPr id="420" name="直線コネクタ 419"/>
        <xdr:cNvCxnSpPr/>
      </xdr:nvCxnSpPr>
      <xdr:spPr>
        <a:xfrm flipV="1">
          <a:off x="15671800" y="12993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161289</xdr:rowOff>
    </xdr:to>
    <xdr:cxnSp macro="">
      <xdr:nvCxnSpPr>
        <xdr:cNvPr id="423" name="直線コネクタ 422"/>
        <xdr:cNvCxnSpPr/>
      </xdr:nvCxnSpPr>
      <xdr:spPr>
        <a:xfrm flipV="1">
          <a:off x="14782800" y="130314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76</xdr:row>
      <xdr:rowOff>161289</xdr:rowOff>
    </xdr:to>
    <xdr:cxnSp macro="">
      <xdr:nvCxnSpPr>
        <xdr:cNvPr id="426" name="直線コネクタ 425"/>
        <xdr:cNvCxnSpPr/>
      </xdr:nvCxnSpPr>
      <xdr:spPr>
        <a:xfrm>
          <a:off x="13893800" y="131000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76</xdr:row>
      <xdr:rowOff>69850</xdr:rowOff>
    </xdr:to>
    <xdr:cxnSp macro="">
      <xdr:nvCxnSpPr>
        <xdr:cNvPr id="429" name="直線コネクタ 428"/>
        <xdr:cNvCxnSpPr/>
      </xdr:nvCxnSpPr>
      <xdr:spPr>
        <a:xfrm>
          <a:off x="13004800" y="129514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39" name="円/楕円 438"/>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100347</xdr:rowOff>
    </xdr:from>
    <xdr:ext cx="762000" cy="259045"/>
    <xdr:sp macro="" textlink="">
      <xdr:nvSpPr>
        <xdr:cNvPr id="440"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41" name="円/楕円 440"/>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42" name="テキスト ボックス 44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3" name="円/楕円 442"/>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44" name="テキスト ボックス 443"/>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5" name="円/楕円 444"/>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46" name="テキスト ボックス 445"/>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7" name="円/楕円 446"/>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8" name="テキスト ボックス 447"/>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132088</xdr:rowOff>
    </xdr:from>
    <xdr:to>
      <xdr:col>4</xdr:col>
      <xdr:colOff>1117600</xdr:colOff>
      <xdr:row>12</xdr:row>
      <xdr:rowOff>137546</xdr:rowOff>
    </xdr:to>
    <xdr:cxnSp macro="">
      <xdr:nvCxnSpPr>
        <xdr:cNvPr id="46" name="直線コネクタ 45"/>
        <xdr:cNvCxnSpPr/>
      </xdr:nvCxnSpPr>
      <xdr:spPr bwMode="auto">
        <a:xfrm flipV="1">
          <a:off x="5003800" y="2237113"/>
          <a:ext cx="647700" cy="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137546</xdr:rowOff>
    </xdr:from>
    <xdr:to>
      <xdr:col>4</xdr:col>
      <xdr:colOff>469900</xdr:colOff>
      <xdr:row>12</xdr:row>
      <xdr:rowOff>141792</xdr:rowOff>
    </xdr:to>
    <xdr:cxnSp macro="">
      <xdr:nvCxnSpPr>
        <xdr:cNvPr id="49" name="直線コネクタ 48"/>
        <xdr:cNvCxnSpPr/>
      </xdr:nvCxnSpPr>
      <xdr:spPr bwMode="auto">
        <a:xfrm flipV="1">
          <a:off x="4305300" y="2242571"/>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141792</xdr:rowOff>
    </xdr:from>
    <xdr:to>
      <xdr:col>3</xdr:col>
      <xdr:colOff>904875</xdr:colOff>
      <xdr:row>12</xdr:row>
      <xdr:rowOff>162143</xdr:rowOff>
    </xdr:to>
    <xdr:cxnSp macro="">
      <xdr:nvCxnSpPr>
        <xdr:cNvPr id="52" name="直線コネクタ 51"/>
        <xdr:cNvCxnSpPr/>
      </xdr:nvCxnSpPr>
      <xdr:spPr bwMode="auto">
        <a:xfrm flipV="1">
          <a:off x="3606800" y="2246817"/>
          <a:ext cx="698500" cy="2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152034</xdr:rowOff>
    </xdr:from>
    <xdr:to>
      <xdr:col>3</xdr:col>
      <xdr:colOff>206375</xdr:colOff>
      <xdr:row>12</xdr:row>
      <xdr:rowOff>162143</xdr:rowOff>
    </xdr:to>
    <xdr:cxnSp macro="">
      <xdr:nvCxnSpPr>
        <xdr:cNvPr id="55" name="直線コネクタ 54"/>
        <xdr:cNvCxnSpPr/>
      </xdr:nvCxnSpPr>
      <xdr:spPr bwMode="auto">
        <a:xfrm>
          <a:off x="2908300" y="2257059"/>
          <a:ext cx="698500" cy="1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81288</xdr:rowOff>
    </xdr:from>
    <xdr:to>
      <xdr:col>5</xdr:col>
      <xdr:colOff>34925</xdr:colOff>
      <xdr:row>13</xdr:row>
      <xdr:rowOff>11438</xdr:rowOff>
    </xdr:to>
    <xdr:sp macro="" textlink="">
      <xdr:nvSpPr>
        <xdr:cNvPr id="65" name="円/楕円 64"/>
        <xdr:cNvSpPr/>
      </xdr:nvSpPr>
      <xdr:spPr bwMode="auto">
        <a:xfrm>
          <a:off x="5600700" y="218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27965</xdr:rowOff>
    </xdr:from>
    <xdr:ext cx="762000" cy="259045"/>
    <xdr:sp macro="" textlink="">
      <xdr:nvSpPr>
        <xdr:cNvPr id="66" name="人口1人当たり決算額の推移該当値テキスト130"/>
        <xdr:cNvSpPr txBox="1"/>
      </xdr:nvSpPr>
      <xdr:spPr>
        <a:xfrm>
          <a:off x="5740400" y="21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297,443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86746</xdr:rowOff>
    </xdr:from>
    <xdr:to>
      <xdr:col>4</xdr:col>
      <xdr:colOff>520700</xdr:colOff>
      <xdr:row>13</xdr:row>
      <xdr:rowOff>16896</xdr:rowOff>
    </xdr:to>
    <xdr:sp macro="" textlink="">
      <xdr:nvSpPr>
        <xdr:cNvPr id="67" name="円/楕円 66"/>
        <xdr:cNvSpPr/>
      </xdr:nvSpPr>
      <xdr:spPr bwMode="auto">
        <a:xfrm>
          <a:off x="49530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27073</xdr:rowOff>
    </xdr:from>
    <xdr:ext cx="736600" cy="259045"/>
    <xdr:sp macro="" textlink="">
      <xdr:nvSpPr>
        <xdr:cNvPr id="68" name="テキスト ボックス 67"/>
        <xdr:cNvSpPr txBox="1"/>
      </xdr:nvSpPr>
      <xdr:spPr>
        <a:xfrm>
          <a:off x="4622800" y="196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296,488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90992</xdr:rowOff>
    </xdr:from>
    <xdr:to>
      <xdr:col>3</xdr:col>
      <xdr:colOff>955675</xdr:colOff>
      <xdr:row>13</xdr:row>
      <xdr:rowOff>21142</xdr:rowOff>
    </xdr:to>
    <xdr:sp macro="" textlink="">
      <xdr:nvSpPr>
        <xdr:cNvPr id="69" name="円/楕円 68"/>
        <xdr:cNvSpPr/>
      </xdr:nvSpPr>
      <xdr:spPr bwMode="auto">
        <a:xfrm>
          <a:off x="42545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31319</xdr:rowOff>
    </xdr:from>
    <xdr:ext cx="762000" cy="259045"/>
    <xdr:sp macro="" textlink="">
      <xdr:nvSpPr>
        <xdr:cNvPr id="70" name="テキスト ボックス 69"/>
        <xdr:cNvSpPr txBox="1"/>
      </xdr:nvSpPr>
      <xdr:spPr>
        <a:xfrm>
          <a:off x="3924300" y="196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295,745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111343</xdr:rowOff>
    </xdr:from>
    <xdr:to>
      <xdr:col>3</xdr:col>
      <xdr:colOff>257175</xdr:colOff>
      <xdr:row>13</xdr:row>
      <xdr:rowOff>41493</xdr:rowOff>
    </xdr:to>
    <xdr:sp macro="" textlink="">
      <xdr:nvSpPr>
        <xdr:cNvPr id="71" name="円/楕円 70"/>
        <xdr:cNvSpPr/>
      </xdr:nvSpPr>
      <xdr:spPr bwMode="auto">
        <a:xfrm>
          <a:off x="3556000" y="221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51670</xdr:rowOff>
    </xdr:from>
    <xdr:ext cx="762000" cy="259045"/>
    <xdr:sp macro="" textlink="">
      <xdr:nvSpPr>
        <xdr:cNvPr id="72" name="テキスト ボックス 71"/>
        <xdr:cNvSpPr txBox="1"/>
      </xdr:nvSpPr>
      <xdr:spPr>
        <a:xfrm>
          <a:off x="3225800" y="19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292,184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101234</xdr:rowOff>
    </xdr:from>
    <xdr:to>
      <xdr:col>2</xdr:col>
      <xdr:colOff>692150</xdr:colOff>
      <xdr:row>13</xdr:row>
      <xdr:rowOff>31384</xdr:rowOff>
    </xdr:to>
    <xdr:sp macro="" textlink="">
      <xdr:nvSpPr>
        <xdr:cNvPr id="73" name="円/楕円 72"/>
        <xdr:cNvSpPr/>
      </xdr:nvSpPr>
      <xdr:spPr bwMode="auto">
        <a:xfrm>
          <a:off x="2857500" y="22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41561</xdr:rowOff>
    </xdr:from>
    <xdr:ext cx="762000" cy="259045"/>
    <xdr:sp macro="" textlink="">
      <xdr:nvSpPr>
        <xdr:cNvPr id="74" name="テキスト ボックス 73"/>
        <xdr:cNvSpPr txBox="1"/>
      </xdr:nvSpPr>
      <xdr:spPr>
        <a:xfrm>
          <a:off x="2527300" y="19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340437</xdr:rowOff>
    </xdr:from>
    <xdr:to>
      <xdr:col>4</xdr:col>
      <xdr:colOff>1117600</xdr:colOff>
      <xdr:row>34</xdr:row>
      <xdr:rowOff>341449</xdr:rowOff>
    </xdr:to>
    <xdr:cxnSp macro="">
      <xdr:nvCxnSpPr>
        <xdr:cNvPr id="109" name="直線コネクタ 108"/>
        <xdr:cNvCxnSpPr/>
      </xdr:nvCxnSpPr>
      <xdr:spPr bwMode="auto">
        <a:xfrm flipV="1">
          <a:off x="5003800" y="6607887"/>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341449</xdr:rowOff>
    </xdr:from>
    <xdr:to>
      <xdr:col>4</xdr:col>
      <xdr:colOff>469900</xdr:colOff>
      <xdr:row>35</xdr:row>
      <xdr:rowOff>55252</xdr:rowOff>
    </xdr:to>
    <xdr:cxnSp macro="">
      <xdr:nvCxnSpPr>
        <xdr:cNvPr id="112" name="直線コネクタ 111"/>
        <xdr:cNvCxnSpPr/>
      </xdr:nvCxnSpPr>
      <xdr:spPr bwMode="auto">
        <a:xfrm flipV="1">
          <a:off x="4305300" y="6608899"/>
          <a:ext cx="698500" cy="5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8051</xdr:rowOff>
    </xdr:from>
    <xdr:to>
      <xdr:col>3</xdr:col>
      <xdr:colOff>904875</xdr:colOff>
      <xdr:row>35</xdr:row>
      <xdr:rowOff>55252</xdr:rowOff>
    </xdr:to>
    <xdr:cxnSp macro="">
      <xdr:nvCxnSpPr>
        <xdr:cNvPr id="115" name="直線コネクタ 114"/>
        <xdr:cNvCxnSpPr/>
      </xdr:nvCxnSpPr>
      <xdr:spPr bwMode="auto">
        <a:xfrm>
          <a:off x="3606800" y="6618401"/>
          <a:ext cx="698500" cy="4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235868</xdr:rowOff>
    </xdr:from>
    <xdr:to>
      <xdr:col>3</xdr:col>
      <xdr:colOff>206375</xdr:colOff>
      <xdr:row>35</xdr:row>
      <xdr:rowOff>8051</xdr:rowOff>
    </xdr:to>
    <xdr:cxnSp macro="">
      <xdr:nvCxnSpPr>
        <xdr:cNvPr id="118" name="直線コネクタ 117"/>
        <xdr:cNvCxnSpPr/>
      </xdr:nvCxnSpPr>
      <xdr:spPr bwMode="auto">
        <a:xfrm>
          <a:off x="2908300" y="6503318"/>
          <a:ext cx="698500" cy="115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289637</xdr:rowOff>
    </xdr:from>
    <xdr:to>
      <xdr:col>5</xdr:col>
      <xdr:colOff>34925</xdr:colOff>
      <xdr:row>35</xdr:row>
      <xdr:rowOff>48337</xdr:rowOff>
    </xdr:to>
    <xdr:sp macro="" textlink="">
      <xdr:nvSpPr>
        <xdr:cNvPr id="128" name="円/楕円 127"/>
        <xdr:cNvSpPr/>
      </xdr:nvSpPr>
      <xdr:spPr bwMode="auto">
        <a:xfrm>
          <a:off x="5600700" y="655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134713</xdr:rowOff>
    </xdr:from>
    <xdr:ext cx="762000" cy="259045"/>
    <xdr:sp macro="" textlink="">
      <xdr:nvSpPr>
        <xdr:cNvPr id="129" name="人口1人当たり決算額の推移該当値テキスト445"/>
        <xdr:cNvSpPr txBox="1"/>
      </xdr:nvSpPr>
      <xdr:spPr>
        <a:xfrm>
          <a:off x="5740400" y="64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290649</xdr:rowOff>
    </xdr:from>
    <xdr:to>
      <xdr:col>4</xdr:col>
      <xdr:colOff>520700</xdr:colOff>
      <xdr:row>35</xdr:row>
      <xdr:rowOff>49349</xdr:rowOff>
    </xdr:to>
    <xdr:sp macro="" textlink="">
      <xdr:nvSpPr>
        <xdr:cNvPr id="130" name="円/楕円 129"/>
        <xdr:cNvSpPr/>
      </xdr:nvSpPr>
      <xdr:spPr bwMode="auto">
        <a:xfrm>
          <a:off x="4953000" y="655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59526</xdr:rowOff>
    </xdr:from>
    <xdr:ext cx="736600" cy="259045"/>
    <xdr:sp macro="" textlink="">
      <xdr:nvSpPr>
        <xdr:cNvPr id="131" name="テキスト ボックス 130"/>
        <xdr:cNvSpPr txBox="1"/>
      </xdr:nvSpPr>
      <xdr:spPr>
        <a:xfrm>
          <a:off x="4622800" y="6326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4452</xdr:rowOff>
    </xdr:from>
    <xdr:to>
      <xdr:col>3</xdr:col>
      <xdr:colOff>955675</xdr:colOff>
      <xdr:row>35</xdr:row>
      <xdr:rowOff>106052</xdr:rowOff>
    </xdr:to>
    <xdr:sp macro="" textlink="">
      <xdr:nvSpPr>
        <xdr:cNvPr id="132" name="円/楕円 131"/>
        <xdr:cNvSpPr/>
      </xdr:nvSpPr>
      <xdr:spPr bwMode="auto">
        <a:xfrm>
          <a:off x="4254500" y="661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116229</xdr:rowOff>
    </xdr:from>
    <xdr:ext cx="762000" cy="259045"/>
    <xdr:sp macro="" textlink="">
      <xdr:nvSpPr>
        <xdr:cNvPr id="133" name="テキスト ボックス 132"/>
        <xdr:cNvSpPr txBox="1"/>
      </xdr:nvSpPr>
      <xdr:spPr>
        <a:xfrm>
          <a:off x="3924300" y="63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300151</xdr:rowOff>
    </xdr:from>
    <xdr:to>
      <xdr:col>3</xdr:col>
      <xdr:colOff>257175</xdr:colOff>
      <xdr:row>35</xdr:row>
      <xdr:rowOff>58851</xdr:rowOff>
    </xdr:to>
    <xdr:sp macro="" textlink="">
      <xdr:nvSpPr>
        <xdr:cNvPr id="134" name="円/楕円 133"/>
        <xdr:cNvSpPr/>
      </xdr:nvSpPr>
      <xdr:spPr bwMode="auto">
        <a:xfrm>
          <a:off x="3556000" y="656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69029</xdr:rowOff>
    </xdr:from>
    <xdr:ext cx="762000" cy="259045"/>
    <xdr:sp macro="" textlink="">
      <xdr:nvSpPr>
        <xdr:cNvPr id="135" name="テキスト ボックス 134"/>
        <xdr:cNvSpPr txBox="1"/>
      </xdr:nvSpPr>
      <xdr:spPr>
        <a:xfrm>
          <a:off x="3225800" y="633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185068</xdr:rowOff>
    </xdr:from>
    <xdr:to>
      <xdr:col>2</xdr:col>
      <xdr:colOff>692150</xdr:colOff>
      <xdr:row>34</xdr:row>
      <xdr:rowOff>286668</xdr:rowOff>
    </xdr:to>
    <xdr:sp macro="" textlink="">
      <xdr:nvSpPr>
        <xdr:cNvPr id="136" name="円/楕円 135"/>
        <xdr:cNvSpPr/>
      </xdr:nvSpPr>
      <xdr:spPr bwMode="auto">
        <a:xfrm>
          <a:off x="2857500" y="645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296845</xdr:rowOff>
    </xdr:from>
    <xdr:ext cx="762000" cy="259045"/>
    <xdr:sp macro="" textlink="">
      <xdr:nvSpPr>
        <xdr:cNvPr id="137" name="テキスト ボックス 136"/>
        <xdr:cNvSpPr txBox="1"/>
      </xdr:nvSpPr>
      <xdr:spPr>
        <a:xfrm>
          <a:off x="2527300" y="622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6,101
6,049
423.63
6,884,407
6,754,030
96,899
4,369,101
7,637,771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11235</xdr:rowOff>
    </xdr:from>
    <xdr:to>
      <xdr:col>6</xdr:col>
      <xdr:colOff>511175</xdr:colOff>
      <xdr:row>31</xdr:row>
      <xdr:rowOff>43345</xdr:rowOff>
    </xdr:to>
    <xdr:cxnSp macro="">
      <xdr:nvCxnSpPr>
        <xdr:cNvPr id="61" name="直線コネクタ 60"/>
        <xdr:cNvCxnSpPr/>
      </xdr:nvCxnSpPr>
      <xdr:spPr>
        <a:xfrm>
          <a:off x="3797300" y="5326185"/>
          <a:ext cx="8382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11235</xdr:rowOff>
    </xdr:from>
    <xdr:to>
      <xdr:col>5</xdr:col>
      <xdr:colOff>358775</xdr:colOff>
      <xdr:row>31</xdr:row>
      <xdr:rowOff>18512</xdr:rowOff>
    </xdr:to>
    <xdr:cxnSp macro="">
      <xdr:nvCxnSpPr>
        <xdr:cNvPr id="64" name="直線コネクタ 63"/>
        <xdr:cNvCxnSpPr/>
      </xdr:nvCxnSpPr>
      <xdr:spPr>
        <a:xfrm flipV="1">
          <a:off x="2908300" y="532618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18512</xdr:rowOff>
    </xdr:from>
    <xdr:to>
      <xdr:col>4</xdr:col>
      <xdr:colOff>155575</xdr:colOff>
      <xdr:row>31</xdr:row>
      <xdr:rowOff>73635</xdr:rowOff>
    </xdr:to>
    <xdr:cxnSp macro="">
      <xdr:nvCxnSpPr>
        <xdr:cNvPr id="67" name="直線コネクタ 66"/>
        <xdr:cNvCxnSpPr/>
      </xdr:nvCxnSpPr>
      <xdr:spPr>
        <a:xfrm flipV="1">
          <a:off x="2019300" y="5333462"/>
          <a:ext cx="889000" cy="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57320</xdr:rowOff>
    </xdr:from>
    <xdr:to>
      <xdr:col>2</xdr:col>
      <xdr:colOff>638175</xdr:colOff>
      <xdr:row>31</xdr:row>
      <xdr:rowOff>73635</xdr:rowOff>
    </xdr:to>
    <xdr:cxnSp macro="">
      <xdr:nvCxnSpPr>
        <xdr:cNvPr id="70" name="直線コネクタ 69"/>
        <xdr:cNvCxnSpPr/>
      </xdr:nvCxnSpPr>
      <xdr:spPr>
        <a:xfrm>
          <a:off x="1130300" y="5372270"/>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163995</xdr:rowOff>
    </xdr:from>
    <xdr:to>
      <xdr:col>6</xdr:col>
      <xdr:colOff>561975</xdr:colOff>
      <xdr:row>31</xdr:row>
      <xdr:rowOff>94145</xdr:rowOff>
    </xdr:to>
    <xdr:sp macro="" textlink="">
      <xdr:nvSpPr>
        <xdr:cNvPr id="80" name="円/楕円 79"/>
        <xdr:cNvSpPr/>
      </xdr:nvSpPr>
      <xdr:spPr>
        <a:xfrm>
          <a:off x="4584700" y="5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15422</xdr:rowOff>
    </xdr:from>
    <xdr:ext cx="599010" cy="259045"/>
    <xdr:sp macro="" textlink="">
      <xdr:nvSpPr>
        <xdr:cNvPr id="81" name="人件費該当値テキスト"/>
        <xdr:cNvSpPr txBox="1"/>
      </xdr:nvSpPr>
      <xdr:spPr>
        <a:xfrm>
          <a:off x="4686300" y="51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230,145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131885</xdr:rowOff>
    </xdr:from>
    <xdr:to>
      <xdr:col>5</xdr:col>
      <xdr:colOff>409575</xdr:colOff>
      <xdr:row>31</xdr:row>
      <xdr:rowOff>62035</xdr:rowOff>
    </xdr:to>
    <xdr:sp macro="" textlink="">
      <xdr:nvSpPr>
        <xdr:cNvPr id="82" name="円/楕円 81"/>
        <xdr:cNvSpPr/>
      </xdr:nvSpPr>
      <xdr:spPr>
        <a:xfrm>
          <a:off x="37465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78562</xdr:rowOff>
    </xdr:from>
    <xdr:ext cx="599010" cy="259045"/>
    <xdr:sp macro="" textlink="">
      <xdr:nvSpPr>
        <xdr:cNvPr id="83" name="テキスト ボックス 82"/>
        <xdr:cNvSpPr txBox="1"/>
      </xdr:nvSpPr>
      <xdr:spPr>
        <a:xfrm>
          <a:off x="3497794" y="50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234,359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139162</xdr:rowOff>
    </xdr:from>
    <xdr:to>
      <xdr:col>4</xdr:col>
      <xdr:colOff>206375</xdr:colOff>
      <xdr:row>31</xdr:row>
      <xdr:rowOff>69312</xdr:rowOff>
    </xdr:to>
    <xdr:sp macro="" textlink="">
      <xdr:nvSpPr>
        <xdr:cNvPr id="84" name="円/楕円 83"/>
        <xdr:cNvSpPr/>
      </xdr:nvSpPr>
      <xdr:spPr>
        <a:xfrm>
          <a:off x="2857500" y="52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85839</xdr:rowOff>
    </xdr:from>
    <xdr:ext cx="599010" cy="259045"/>
    <xdr:sp macro="" textlink="">
      <xdr:nvSpPr>
        <xdr:cNvPr id="85" name="テキスト ボックス 84"/>
        <xdr:cNvSpPr txBox="1"/>
      </xdr:nvSpPr>
      <xdr:spPr>
        <a:xfrm>
          <a:off x="2608794" y="50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22835</xdr:rowOff>
    </xdr:from>
    <xdr:to>
      <xdr:col>3</xdr:col>
      <xdr:colOff>3175</xdr:colOff>
      <xdr:row>31</xdr:row>
      <xdr:rowOff>124435</xdr:rowOff>
    </xdr:to>
    <xdr:sp macro="" textlink="">
      <xdr:nvSpPr>
        <xdr:cNvPr id="86" name="円/楕円 85"/>
        <xdr:cNvSpPr/>
      </xdr:nvSpPr>
      <xdr:spPr>
        <a:xfrm>
          <a:off x="1968500" y="53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140962</xdr:rowOff>
    </xdr:from>
    <xdr:ext cx="599010" cy="259045"/>
    <xdr:sp macro="" textlink="">
      <xdr:nvSpPr>
        <xdr:cNvPr id="87" name="テキスト ボックス 86"/>
        <xdr:cNvSpPr txBox="1"/>
      </xdr:nvSpPr>
      <xdr:spPr>
        <a:xfrm>
          <a:off x="1719794" y="511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6520</xdr:rowOff>
    </xdr:from>
    <xdr:to>
      <xdr:col>1</xdr:col>
      <xdr:colOff>485775</xdr:colOff>
      <xdr:row>31</xdr:row>
      <xdr:rowOff>108120</xdr:rowOff>
    </xdr:to>
    <xdr:sp macro="" textlink="">
      <xdr:nvSpPr>
        <xdr:cNvPr id="88" name="円/楕円 87"/>
        <xdr:cNvSpPr/>
      </xdr:nvSpPr>
      <xdr:spPr>
        <a:xfrm>
          <a:off x="1079500" y="53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124647</xdr:rowOff>
    </xdr:from>
    <xdr:ext cx="599010" cy="259045"/>
    <xdr:sp macro="" textlink="">
      <xdr:nvSpPr>
        <xdr:cNvPr id="89" name="テキスト ボックス 88"/>
        <xdr:cNvSpPr txBox="1"/>
      </xdr:nvSpPr>
      <xdr:spPr>
        <a:xfrm>
          <a:off x="830794" y="50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95717</xdr:rowOff>
    </xdr:from>
    <xdr:to>
      <xdr:col>6</xdr:col>
      <xdr:colOff>511175</xdr:colOff>
      <xdr:row>55</xdr:row>
      <xdr:rowOff>28677</xdr:rowOff>
    </xdr:to>
    <xdr:cxnSp macro="">
      <xdr:nvCxnSpPr>
        <xdr:cNvPr id="119" name="直線コネクタ 118"/>
        <xdr:cNvCxnSpPr/>
      </xdr:nvCxnSpPr>
      <xdr:spPr>
        <a:xfrm flipV="1">
          <a:off x="3797300" y="9354017"/>
          <a:ext cx="838200" cy="10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13505</xdr:rowOff>
    </xdr:from>
    <xdr:to>
      <xdr:col>5</xdr:col>
      <xdr:colOff>358775</xdr:colOff>
      <xdr:row>55</xdr:row>
      <xdr:rowOff>28677</xdr:rowOff>
    </xdr:to>
    <xdr:cxnSp macro="">
      <xdr:nvCxnSpPr>
        <xdr:cNvPr id="122" name="直線コネクタ 121"/>
        <xdr:cNvCxnSpPr/>
      </xdr:nvCxnSpPr>
      <xdr:spPr>
        <a:xfrm>
          <a:off x="2908300" y="9443255"/>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13505</xdr:rowOff>
    </xdr:from>
    <xdr:to>
      <xdr:col>4</xdr:col>
      <xdr:colOff>155575</xdr:colOff>
      <xdr:row>55</xdr:row>
      <xdr:rowOff>37698</xdr:rowOff>
    </xdr:to>
    <xdr:cxnSp macro="">
      <xdr:nvCxnSpPr>
        <xdr:cNvPr id="125" name="直線コネクタ 124"/>
        <xdr:cNvCxnSpPr/>
      </xdr:nvCxnSpPr>
      <xdr:spPr>
        <a:xfrm flipV="1">
          <a:off x="2019300" y="944325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15547</xdr:rowOff>
    </xdr:from>
    <xdr:to>
      <xdr:col>2</xdr:col>
      <xdr:colOff>638175</xdr:colOff>
      <xdr:row>55</xdr:row>
      <xdr:rowOff>37698</xdr:rowOff>
    </xdr:to>
    <xdr:cxnSp macro="">
      <xdr:nvCxnSpPr>
        <xdr:cNvPr id="128" name="直線コネクタ 127"/>
        <xdr:cNvCxnSpPr/>
      </xdr:nvCxnSpPr>
      <xdr:spPr>
        <a:xfrm>
          <a:off x="1130300" y="9445297"/>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44917</xdr:rowOff>
    </xdr:from>
    <xdr:to>
      <xdr:col>6</xdr:col>
      <xdr:colOff>561975</xdr:colOff>
      <xdr:row>54</xdr:row>
      <xdr:rowOff>146517</xdr:rowOff>
    </xdr:to>
    <xdr:sp macro="" textlink="">
      <xdr:nvSpPr>
        <xdr:cNvPr id="138" name="円/楕円 137"/>
        <xdr:cNvSpPr/>
      </xdr:nvSpPr>
      <xdr:spPr>
        <a:xfrm>
          <a:off x="4584700" y="930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67794</xdr:rowOff>
    </xdr:from>
    <xdr:ext cx="599010" cy="259045"/>
    <xdr:sp macro="" textlink="">
      <xdr:nvSpPr>
        <xdr:cNvPr id="139" name="物件費該当値テキスト"/>
        <xdr:cNvSpPr txBox="1"/>
      </xdr:nvSpPr>
      <xdr:spPr>
        <a:xfrm>
          <a:off x="4686300" y="915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149327</xdr:rowOff>
    </xdr:from>
    <xdr:to>
      <xdr:col>5</xdr:col>
      <xdr:colOff>409575</xdr:colOff>
      <xdr:row>55</xdr:row>
      <xdr:rowOff>79477</xdr:rowOff>
    </xdr:to>
    <xdr:sp macro="" textlink="">
      <xdr:nvSpPr>
        <xdr:cNvPr id="140" name="円/楕円 139"/>
        <xdr:cNvSpPr/>
      </xdr:nvSpPr>
      <xdr:spPr>
        <a:xfrm>
          <a:off x="3746500" y="9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96004</xdr:rowOff>
    </xdr:from>
    <xdr:ext cx="599010" cy="259045"/>
    <xdr:sp macro="" textlink="">
      <xdr:nvSpPr>
        <xdr:cNvPr id="141" name="テキスト ボックス 140"/>
        <xdr:cNvSpPr txBox="1"/>
      </xdr:nvSpPr>
      <xdr:spPr>
        <a:xfrm>
          <a:off x="3497794" y="918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134155</xdr:rowOff>
    </xdr:from>
    <xdr:to>
      <xdr:col>4</xdr:col>
      <xdr:colOff>206375</xdr:colOff>
      <xdr:row>55</xdr:row>
      <xdr:rowOff>64305</xdr:rowOff>
    </xdr:to>
    <xdr:sp macro="" textlink="">
      <xdr:nvSpPr>
        <xdr:cNvPr id="142" name="円/楕円 141"/>
        <xdr:cNvSpPr/>
      </xdr:nvSpPr>
      <xdr:spPr>
        <a:xfrm>
          <a:off x="2857500" y="93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80832</xdr:rowOff>
    </xdr:from>
    <xdr:ext cx="599010" cy="259045"/>
    <xdr:sp macro="" textlink="">
      <xdr:nvSpPr>
        <xdr:cNvPr id="143" name="テキスト ボックス 142"/>
        <xdr:cNvSpPr txBox="1"/>
      </xdr:nvSpPr>
      <xdr:spPr>
        <a:xfrm>
          <a:off x="2608794" y="91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158348</xdr:rowOff>
    </xdr:from>
    <xdr:to>
      <xdr:col>3</xdr:col>
      <xdr:colOff>3175</xdr:colOff>
      <xdr:row>55</xdr:row>
      <xdr:rowOff>88498</xdr:rowOff>
    </xdr:to>
    <xdr:sp macro="" textlink="">
      <xdr:nvSpPr>
        <xdr:cNvPr id="144" name="円/楕円 143"/>
        <xdr:cNvSpPr/>
      </xdr:nvSpPr>
      <xdr:spPr>
        <a:xfrm>
          <a:off x="1968500" y="94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105025</xdr:rowOff>
    </xdr:from>
    <xdr:ext cx="599010" cy="259045"/>
    <xdr:sp macro="" textlink="">
      <xdr:nvSpPr>
        <xdr:cNvPr id="145" name="テキスト ボックス 144"/>
        <xdr:cNvSpPr txBox="1"/>
      </xdr:nvSpPr>
      <xdr:spPr>
        <a:xfrm>
          <a:off x="1719794" y="91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136197</xdr:rowOff>
    </xdr:from>
    <xdr:to>
      <xdr:col>1</xdr:col>
      <xdr:colOff>485775</xdr:colOff>
      <xdr:row>55</xdr:row>
      <xdr:rowOff>66347</xdr:rowOff>
    </xdr:to>
    <xdr:sp macro="" textlink="">
      <xdr:nvSpPr>
        <xdr:cNvPr id="146" name="円/楕円 145"/>
        <xdr:cNvSpPr/>
      </xdr:nvSpPr>
      <xdr:spPr>
        <a:xfrm>
          <a:off x="1079500" y="93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82874</xdr:rowOff>
    </xdr:from>
    <xdr:ext cx="599010" cy="259045"/>
    <xdr:sp macro="" textlink="">
      <xdr:nvSpPr>
        <xdr:cNvPr id="147" name="テキスト ボックス 146"/>
        <xdr:cNvSpPr txBox="1"/>
      </xdr:nvSpPr>
      <xdr:spPr>
        <a:xfrm>
          <a:off x="830794" y="91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13422</xdr:rowOff>
    </xdr:from>
    <xdr:to>
      <xdr:col>6</xdr:col>
      <xdr:colOff>511175</xdr:colOff>
      <xdr:row>75</xdr:row>
      <xdr:rowOff>1854</xdr:rowOff>
    </xdr:to>
    <xdr:cxnSp macro="">
      <xdr:nvCxnSpPr>
        <xdr:cNvPr id="174" name="直線コネクタ 173"/>
        <xdr:cNvCxnSpPr/>
      </xdr:nvCxnSpPr>
      <xdr:spPr>
        <a:xfrm flipV="1">
          <a:off x="3797300" y="12700722"/>
          <a:ext cx="838200" cy="1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154628</xdr:rowOff>
    </xdr:from>
    <xdr:to>
      <xdr:col>5</xdr:col>
      <xdr:colOff>358775</xdr:colOff>
      <xdr:row>75</xdr:row>
      <xdr:rowOff>1854</xdr:rowOff>
    </xdr:to>
    <xdr:cxnSp macro="">
      <xdr:nvCxnSpPr>
        <xdr:cNvPr id="177" name="直線コネクタ 176"/>
        <xdr:cNvCxnSpPr/>
      </xdr:nvCxnSpPr>
      <xdr:spPr>
        <a:xfrm>
          <a:off x="2908300" y="12670478"/>
          <a:ext cx="889000" cy="1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154628</xdr:rowOff>
    </xdr:from>
    <xdr:to>
      <xdr:col>4</xdr:col>
      <xdr:colOff>155575</xdr:colOff>
      <xdr:row>74</xdr:row>
      <xdr:rowOff>23685</xdr:rowOff>
    </xdr:to>
    <xdr:cxnSp macro="">
      <xdr:nvCxnSpPr>
        <xdr:cNvPr id="180" name="直線コネクタ 179"/>
        <xdr:cNvCxnSpPr/>
      </xdr:nvCxnSpPr>
      <xdr:spPr>
        <a:xfrm flipV="1">
          <a:off x="2019300" y="12670478"/>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23685</xdr:rowOff>
    </xdr:from>
    <xdr:to>
      <xdr:col>2</xdr:col>
      <xdr:colOff>638175</xdr:colOff>
      <xdr:row>74</xdr:row>
      <xdr:rowOff>123606</xdr:rowOff>
    </xdr:to>
    <xdr:cxnSp macro="">
      <xdr:nvCxnSpPr>
        <xdr:cNvPr id="183" name="直線コネクタ 182"/>
        <xdr:cNvCxnSpPr/>
      </xdr:nvCxnSpPr>
      <xdr:spPr>
        <a:xfrm flipV="1">
          <a:off x="1130300" y="1271098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134072</xdr:rowOff>
    </xdr:from>
    <xdr:to>
      <xdr:col>6</xdr:col>
      <xdr:colOff>561975</xdr:colOff>
      <xdr:row>74</xdr:row>
      <xdr:rowOff>64222</xdr:rowOff>
    </xdr:to>
    <xdr:sp macro="" textlink="">
      <xdr:nvSpPr>
        <xdr:cNvPr id="193" name="円/楕円 192"/>
        <xdr:cNvSpPr/>
      </xdr:nvSpPr>
      <xdr:spPr>
        <a:xfrm>
          <a:off x="45847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156949</xdr:rowOff>
    </xdr:from>
    <xdr:ext cx="534377" cy="259045"/>
    <xdr:sp macro="" textlink="">
      <xdr:nvSpPr>
        <xdr:cNvPr id="194" name="維持補修費該当値テキスト"/>
        <xdr:cNvSpPr txBox="1"/>
      </xdr:nvSpPr>
      <xdr:spPr>
        <a:xfrm>
          <a:off x="4686300" y="1250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122504</xdr:rowOff>
    </xdr:from>
    <xdr:to>
      <xdr:col>5</xdr:col>
      <xdr:colOff>409575</xdr:colOff>
      <xdr:row>75</xdr:row>
      <xdr:rowOff>52654</xdr:rowOff>
    </xdr:to>
    <xdr:sp macro="" textlink="">
      <xdr:nvSpPr>
        <xdr:cNvPr id="195" name="円/楕円 194"/>
        <xdr:cNvSpPr/>
      </xdr:nvSpPr>
      <xdr:spPr>
        <a:xfrm>
          <a:off x="3746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69181</xdr:rowOff>
    </xdr:from>
    <xdr:ext cx="534377" cy="259045"/>
    <xdr:sp macro="" textlink="">
      <xdr:nvSpPr>
        <xdr:cNvPr id="196" name="テキスト ボックス 195"/>
        <xdr:cNvSpPr txBox="1"/>
      </xdr:nvSpPr>
      <xdr:spPr>
        <a:xfrm>
          <a:off x="3530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103828</xdr:rowOff>
    </xdr:from>
    <xdr:to>
      <xdr:col>4</xdr:col>
      <xdr:colOff>206375</xdr:colOff>
      <xdr:row>74</xdr:row>
      <xdr:rowOff>33978</xdr:rowOff>
    </xdr:to>
    <xdr:sp macro="" textlink="">
      <xdr:nvSpPr>
        <xdr:cNvPr id="197" name="円/楕円 196"/>
        <xdr:cNvSpPr/>
      </xdr:nvSpPr>
      <xdr:spPr>
        <a:xfrm>
          <a:off x="2857500" y="126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50505</xdr:rowOff>
    </xdr:from>
    <xdr:ext cx="534377" cy="259045"/>
    <xdr:sp macro="" textlink="">
      <xdr:nvSpPr>
        <xdr:cNvPr id="198" name="テキスト ボックス 197"/>
        <xdr:cNvSpPr txBox="1"/>
      </xdr:nvSpPr>
      <xdr:spPr>
        <a:xfrm>
          <a:off x="2641111" y="123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144335</xdr:rowOff>
    </xdr:from>
    <xdr:to>
      <xdr:col>3</xdr:col>
      <xdr:colOff>3175</xdr:colOff>
      <xdr:row>74</xdr:row>
      <xdr:rowOff>74485</xdr:rowOff>
    </xdr:to>
    <xdr:sp macro="" textlink="">
      <xdr:nvSpPr>
        <xdr:cNvPr id="199" name="円/楕円 198"/>
        <xdr:cNvSpPr/>
      </xdr:nvSpPr>
      <xdr:spPr>
        <a:xfrm>
          <a:off x="1968500" y="126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91012</xdr:rowOff>
    </xdr:from>
    <xdr:ext cx="534377" cy="259045"/>
    <xdr:sp macro="" textlink="">
      <xdr:nvSpPr>
        <xdr:cNvPr id="200" name="テキスト ボックス 199"/>
        <xdr:cNvSpPr txBox="1"/>
      </xdr:nvSpPr>
      <xdr:spPr>
        <a:xfrm>
          <a:off x="1752111" y="124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72806</xdr:rowOff>
    </xdr:from>
    <xdr:to>
      <xdr:col>1</xdr:col>
      <xdr:colOff>485775</xdr:colOff>
      <xdr:row>75</xdr:row>
      <xdr:rowOff>2956</xdr:rowOff>
    </xdr:to>
    <xdr:sp macro="" textlink="">
      <xdr:nvSpPr>
        <xdr:cNvPr id="201" name="円/楕円 200"/>
        <xdr:cNvSpPr/>
      </xdr:nvSpPr>
      <xdr:spPr>
        <a:xfrm>
          <a:off x="1079500" y="127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19483</xdr:rowOff>
    </xdr:from>
    <xdr:ext cx="534377" cy="259045"/>
    <xdr:sp macro="" textlink="">
      <xdr:nvSpPr>
        <xdr:cNvPr id="202" name="テキスト ボックス 201"/>
        <xdr:cNvSpPr txBox="1"/>
      </xdr:nvSpPr>
      <xdr:spPr>
        <a:xfrm>
          <a:off x="863111" y="125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111435</xdr:rowOff>
    </xdr:from>
    <xdr:to>
      <xdr:col>6</xdr:col>
      <xdr:colOff>511175</xdr:colOff>
      <xdr:row>98</xdr:row>
      <xdr:rowOff>21268</xdr:rowOff>
    </xdr:to>
    <xdr:cxnSp macro="">
      <xdr:nvCxnSpPr>
        <xdr:cNvPr id="234" name="直線コネクタ 233"/>
        <xdr:cNvCxnSpPr/>
      </xdr:nvCxnSpPr>
      <xdr:spPr>
        <a:xfrm flipV="1">
          <a:off x="3797300" y="16742085"/>
          <a:ext cx="8382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21268</xdr:rowOff>
    </xdr:from>
    <xdr:to>
      <xdr:col>5</xdr:col>
      <xdr:colOff>358775</xdr:colOff>
      <xdr:row>98</xdr:row>
      <xdr:rowOff>84934</xdr:rowOff>
    </xdr:to>
    <xdr:cxnSp macro="">
      <xdr:nvCxnSpPr>
        <xdr:cNvPr id="237" name="直線コネクタ 236"/>
        <xdr:cNvCxnSpPr/>
      </xdr:nvCxnSpPr>
      <xdr:spPr>
        <a:xfrm flipV="1">
          <a:off x="2908300" y="16823368"/>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84934</xdr:rowOff>
    </xdr:from>
    <xdr:to>
      <xdr:col>4</xdr:col>
      <xdr:colOff>155575</xdr:colOff>
      <xdr:row>98</xdr:row>
      <xdr:rowOff>141610</xdr:rowOff>
    </xdr:to>
    <xdr:cxnSp macro="">
      <xdr:nvCxnSpPr>
        <xdr:cNvPr id="240" name="直線コネクタ 239"/>
        <xdr:cNvCxnSpPr/>
      </xdr:nvCxnSpPr>
      <xdr:spPr>
        <a:xfrm flipV="1">
          <a:off x="2019300" y="16887034"/>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141610</xdr:rowOff>
    </xdr:from>
    <xdr:to>
      <xdr:col>2</xdr:col>
      <xdr:colOff>638175</xdr:colOff>
      <xdr:row>99</xdr:row>
      <xdr:rowOff>1119</xdr:rowOff>
    </xdr:to>
    <xdr:cxnSp macro="">
      <xdr:nvCxnSpPr>
        <xdr:cNvPr id="243" name="直線コネクタ 242"/>
        <xdr:cNvCxnSpPr/>
      </xdr:nvCxnSpPr>
      <xdr:spPr>
        <a:xfrm flipV="1">
          <a:off x="1130300" y="16943710"/>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60635</xdr:rowOff>
    </xdr:from>
    <xdr:to>
      <xdr:col>6</xdr:col>
      <xdr:colOff>561975</xdr:colOff>
      <xdr:row>97</xdr:row>
      <xdr:rowOff>162235</xdr:rowOff>
    </xdr:to>
    <xdr:sp macro="" textlink="">
      <xdr:nvSpPr>
        <xdr:cNvPr id="253" name="円/楕円 252"/>
        <xdr:cNvSpPr/>
      </xdr:nvSpPr>
      <xdr:spPr>
        <a:xfrm>
          <a:off x="45847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39062</xdr:rowOff>
    </xdr:from>
    <xdr:ext cx="534377" cy="259045"/>
    <xdr:sp macro="" textlink="">
      <xdr:nvSpPr>
        <xdr:cNvPr id="254" name="扶助費該当値テキスト"/>
        <xdr:cNvSpPr txBox="1"/>
      </xdr:nvSpPr>
      <xdr:spPr>
        <a:xfrm>
          <a:off x="4686300" y="166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141918</xdr:rowOff>
    </xdr:from>
    <xdr:to>
      <xdr:col>5</xdr:col>
      <xdr:colOff>409575</xdr:colOff>
      <xdr:row>98</xdr:row>
      <xdr:rowOff>72068</xdr:rowOff>
    </xdr:to>
    <xdr:sp macro="" textlink="">
      <xdr:nvSpPr>
        <xdr:cNvPr id="255" name="円/楕円 254"/>
        <xdr:cNvSpPr/>
      </xdr:nvSpPr>
      <xdr:spPr>
        <a:xfrm>
          <a:off x="3746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63195</xdr:rowOff>
    </xdr:from>
    <xdr:ext cx="534377" cy="259045"/>
    <xdr:sp macro="" textlink="">
      <xdr:nvSpPr>
        <xdr:cNvPr id="256" name="テキスト ボックス 255"/>
        <xdr:cNvSpPr txBox="1"/>
      </xdr:nvSpPr>
      <xdr:spPr>
        <a:xfrm>
          <a:off x="3530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34134</xdr:rowOff>
    </xdr:from>
    <xdr:to>
      <xdr:col>4</xdr:col>
      <xdr:colOff>206375</xdr:colOff>
      <xdr:row>98</xdr:row>
      <xdr:rowOff>135734</xdr:rowOff>
    </xdr:to>
    <xdr:sp macro="" textlink="">
      <xdr:nvSpPr>
        <xdr:cNvPr id="257" name="円/楕円 256"/>
        <xdr:cNvSpPr/>
      </xdr:nvSpPr>
      <xdr:spPr>
        <a:xfrm>
          <a:off x="2857500" y="168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126861</xdr:rowOff>
    </xdr:from>
    <xdr:ext cx="534377" cy="259045"/>
    <xdr:sp macro="" textlink="">
      <xdr:nvSpPr>
        <xdr:cNvPr id="258" name="テキスト ボックス 257"/>
        <xdr:cNvSpPr txBox="1"/>
      </xdr:nvSpPr>
      <xdr:spPr>
        <a:xfrm>
          <a:off x="2641111" y="16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90810</xdr:rowOff>
    </xdr:from>
    <xdr:to>
      <xdr:col>3</xdr:col>
      <xdr:colOff>3175</xdr:colOff>
      <xdr:row>99</xdr:row>
      <xdr:rowOff>20960</xdr:rowOff>
    </xdr:to>
    <xdr:sp macro="" textlink="">
      <xdr:nvSpPr>
        <xdr:cNvPr id="259" name="円/楕円 258"/>
        <xdr:cNvSpPr/>
      </xdr:nvSpPr>
      <xdr:spPr>
        <a:xfrm>
          <a:off x="1968500" y="168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12087</xdr:rowOff>
    </xdr:from>
    <xdr:ext cx="534377" cy="259045"/>
    <xdr:sp macro="" textlink="">
      <xdr:nvSpPr>
        <xdr:cNvPr id="260" name="テキスト ボックス 259"/>
        <xdr:cNvSpPr txBox="1"/>
      </xdr:nvSpPr>
      <xdr:spPr>
        <a:xfrm>
          <a:off x="1752111" y="169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121769</xdr:rowOff>
    </xdr:from>
    <xdr:to>
      <xdr:col>1</xdr:col>
      <xdr:colOff>485775</xdr:colOff>
      <xdr:row>99</xdr:row>
      <xdr:rowOff>51919</xdr:rowOff>
    </xdr:to>
    <xdr:sp macro="" textlink="">
      <xdr:nvSpPr>
        <xdr:cNvPr id="261" name="円/楕円 260"/>
        <xdr:cNvSpPr/>
      </xdr:nvSpPr>
      <xdr:spPr>
        <a:xfrm>
          <a:off x="1079500" y="169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43046</xdr:rowOff>
    </xdr:from>
    <xdr:ext cx="534377" cy="259045"/>
    <xdr:sp macro="" textlink="">
      <xdr:nvSpPr>
        <xdr:cNvPr id="262" name="テキスト ボックス 261"/>
        <xdr:cNvSpPr txBox="1"/>
      </xdr:nvSpPr>
      <xdr:spPr>
        <a:xfrm>
          <a:off x="863111" y="170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171144</xdr:rowOff>
    </xdr:from>
    <xdr:to>
      <xdr:col>15</xdr:col>
      <xdr:colOff>180975</xdr:colOff>
      <xdr:row>34</xdr:row>
      <xdr:rowOff>54455</xdr:rowOff>
    </xdr:to>
    <xdr:cxnSp macro="">
      <xdr:nvCxnSpPr>
        <xdr:cNvPr id="291" name="直線コネクタ 290"/>
        <xdr:cNvCxnSpPr/>
      </xdr:nvCxnSpPr>
      <xdr:spPr>
        <a:xfrm>
          <a:off x="9639300" y="5828994"/>
          <a:ext cx="8382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171144</xdr:rowOff>
    </xdr:from>
    <xdr:to>
      <xdr:col>14</xdr:col>
      <xdr:colOff>28575</xdr:colOff>
      <xdr:row>35</xdr:row>
      <xdr:rowOff>92106</xdr:rowOff>
    </xdr:to>
    <xdr:cxnSp macro="">
      <xdr:nvCxnSpPr>
        <xdr:cNvPr id="294" name="直線コネクタ 293"/>
        <xdr:cNvCxnSpPr/>
      </xdr:nvCxnSpPr>
      <xdr:spPr>
        <a:xfrm flipV="1">
          <a:off x="8750300" y="5828994"/>
          <a:ext cx="889000" cy="2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107075</xdr:rowOff>
    </xdr:from>
    <xdr:to>
      <xdr:col>12</xdr:col>
      <xdr:colOff>511175</xdr:colOff>
      <xdr:row>35</xdr:row>
      <xdr:rowOff>92106</xdr:rowOff>
    </xdr:to>
    <xdr:cxnSp macro="">
      <xdr:nvCxnSpPr>
        <xdr:cNvPr id="297" name="直線コネクタ 296"/>
        <xdr:cNvCxnSpPr/>
      </xdr:nvCxnSpPr>
      <xdr:spPr>
        <a:xfrm>
          <a:off x="7861300" y="5936375"/>
          <a:ext cx="889000" cy="15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107075</xdr:rowOff>
    </xdr:from>
    <xdr:to>
      <xdr:col>11</xdr:col>
      <xdr:colOff>307975</xdr:colOff>
      <xdr:row>35</xdr:row>
      <xdr:rowOff>21693</xdr:rowOff>
    </xdr:to>
    <xdr:cxnSp macro="">
      <xdr:nvCxnSpPr>
        <xdr:cNvPr id="300" name="直線コネクタ 299"/>
        <xdr:cNvCxnSpPr/>
      </xdr:nvCxnSpPr>
      <xdr:spPr>
        <a:xfrm flipV="1">
          <a:off x="6972300" y="593637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3655</xdr:rowOff>
    </xdr:from>
    <xdr:to>
      <xdr:col>15</xdr:col>
      <xdr:colOff>231775</xdr:colOff>
      <xdr:row>34</xdr:row>
      <xdr:rowOff>105255</xdr:rowOff>
    </xdr:to>
    <xdr:sp macro="" textlink="">
      <xdr:nvSpPr>
        <xdr:cNvPr id="310" name="円/楕円 309"/>
        <xdr:cNvSpPr/>
      </xdr:nvSpPr>
      <xdr:spPr>
        <a:xfrm>
          <a:off x="10426700" y="58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26532</xdr:rowOff>
    </xdr:from>
    <xdr:ext cx="599010" cy="259045"/>
    <xdr:sp macro="" textlink="">
      <xdr:nvSpPr>
        <xdr:cNvPr id="311" name="補助費等該当値テキスト"/>
        <xdr:cNvSpPr txBox="1"/>
      </xdr:nvSpPr>
      <xdr:spPr>
        <a:xfrm>
          <a:off x="10528300" y="56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222,374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120344</xdr:rowOff>
    </xdr:from>
    <xdr:to>
      <xdr:col>14</xdr:col>
      <xdr:colOff>79375</xdr:colOff>
      <xdr:row>34</xdr:row>
      <xdr:rowOff>50494</xdr:rowOff>
    </xdr:to>
    <xdr:sp macro="" textlink="">
      <xdr:nvSpPr>
        <xdr:cNvPr id="312" name="円/楕円 311"/>
        <xdr:cNvSpPr/>
      </xdr:nvSpPr>
      <xdr:spPr>
        <a:xfrm>
          <a:off x="9588500" y="57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67021</xdr:rowOff>
    </xdr:from>
    <xdr:ext cx="599010" cy="259045"/>
    <xdr:sp macro="" textlink="">
      <xdr:nvSpPr>
        <xdr:cNvPr id="313" name="テキスト ボックス 312"/>
        <xdr:cNvSpPr txBox="1"/>
      </xdr:nvSpPr>
      <xdr:spPr>
        <a:xfrm>
          <a:off x="9339794" y="55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41306</xdr:rowOff>
    </xdr:from>
    <xdr:to>
      <xdr:col>12</xdr:col>
      <xdr:colOff>561975</xdr:colOff>
      <xdr:row>35</xdr:row>
      <xdr:rowOff>142906</xdr:rowOff>
    </xdr:to>
    <xdr:sp macro="" textlink="">
      <xdr:nvSpPr>
        <xdr:cNvPr id="314" name="円/楕円 313"/>
        <xdr:cNvSpPr/>
      </xdr:nvSpPr>
      <xdr:spPr>
        <a:xfrm>
          <a:off x="8699500" y="60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159433</xdr:rowOff>
    </xdr:from>
    <xdr:ext cx="599010" cy="259045"/>
    <xdr:sp macro="" textlink="">
      <xdr:nvSpPr>
        <xdr:cNvPr id="315" name="テキスト ボックス 314"/>
        <xdr:cNvSpPr txBox="1"/>
      </xdr:nvSpPr>
      <xdr:spPr>
        <a:xfrm>
          <a:off x="8450794" y="58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56275</xdr:rowOff>
    </xdr:from>
    <xdr:to>
      <xdr:col>11</xdr:col>
      <xdr:colOff>358775</xdr:colOff>
      <xdr:row>34</xdr:row>
      <xdr:rowOff>157875</xdr:rowOff>
    </xdr:to>
    <xdr:sp macro="" textlink="">
      <xdr:nvSpPr>
        <xdr:cNvPr id="316" name="円/楕円 315"/>
        <xdr:cNvSpPr/>
      </xdr:nvSpPr>
      <xdr:spPr>
        <a:xfrm>
          <a:off x="7810500" y="58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2952</xdr:rowOff>
    </xdr:from>
    <xdr:ext cx="599010" cy="259045"/>
    <xdr:sp macro="" textlink="">
      <xdr:nvSpPr>
        <xdr:cNvPr id="317" name="テキスト ボックス 316"/>
        <xdr:cNvSpPr txBox="1"/>
      </xdr:nvSpPr>
      <xdr:spPr>
        <a:xfrm>
          <a:off x="7561794" y="56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142343</xdr:rowOff>
    </xdr:from>
    <xdr:to>
      <xdr:col>10</xdr:col>
      <xdr:colOff>155575</xdr:colOff>
      <xdr:row>35</xdr:row>
      <xdr:rowOff>72493</xdr:rowOff>
    </xdr:to>
    <xdr:sp macro="" textlink="">
      <xdr:nvSpPr>
        <xdr:cNvPr id="318" name="円/楕円 317"/>
        <xdr:cNvSpPr/>
      </xdr:nvSpPr>
      <xdr:spPr>
        <a:xfrm>
          <a:off x="6921500" y="59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89020</xdr:rowOff>
    </xdr:from>
    <xdr:ext cx="599010" cy="259045"/>
    <xdr:sp macro="" textlink="">
      <xdr:nvSpPr>
        <xdr:cNvPr id="319" name="テキスト ボックス 318"/>
        <xdr:cNvSpPr txBox="1"/>
      </xdr:nvSpPr>
      <xdr:spPr>
        <a:xfrm>
          <a:off x="6672794" y="57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140412</xdr:rowOff>
    </xdr:from>
    <xdr:to>
      <xdr:col>15</xdr:col>
      <xdr:colOff>180975</xdr:colOff>
      <xdr:row>56</xdr:row>
      <xdr:rowOff>146649</xdr:rowOff>
    </xdr:to>
    <xdr:cxnSp macro="">
      <xdr:nvCxnSpPr>
        <xdr:cNvPr id="350" name="直線コネクタ 349"/>
        <xdr:cNvCxnSpPr/>
      </xdr:nvCxnSpPr>
      <xdr:spPr>
        <a:xfrm>
          <a:off x="9639300" y="9741612"/>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124247</xdr:rowOff>
    </xdr:from>
    <xdr:to>
      <xdr:col>14</xdr:col>
      <xdr:colOff>28575</xdr:colOff>
      <xdr:row>56</xdr:row>
      <xdr:rowOff>140412</xdr:rowOff>
    </xdr:to>
    <xdr:cxnSp macro="">
      <xdr:nvCxnSpPr>
        <xdr:cNvPr id="353" name="直線コネクタ 352"/>
        <xdr:cNvCxnSpPr/>
      </xdr:nvCxnSpPr>
      <xdr:spPr>
        <a:xfrm>
          <a:off x="8750300" y="9553997"/>
          <a:ext cx="889000" cy="18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124247</xdr:rowOff>
    </xdr:from>
    <xdr:to>
      <xdr:col>12</xdr:col>
      <xdr:colOff>511175</xdr:colOff>
      <xdr:row>56</xdr:row>
      <xdr:rowOff>151085</xdr:rowOff>
    </xdr:to>
    <xdr:cxnSp macro="">
      <xdr:nvCxnSpPr>
        <xdr:cNvPr id="356" name="直線コネクタ 355"/>
        <xdr:cNvCxnSpPr/>
      </xdr:nvCxnSpPr>
      <xdr:spPr>
        <a:xfrm flipV="1">
          <a:off x="7861300" y="9553997"/>
          <a:ext cx="889000" cy="19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3856</xdr:rowOff>
    </xdr:from>
    <xdr:to>
      <xdr:col>11</xdr:col>
      <xdr:colOff>307975</xdr:colOff>
      <xdr:row>56</xdr:row>
      <xdr:rowOff>151085</xdr:rowOff>
    </xdr:to>
    <xdr:cxnSp macro="">
      <xdr:nvCxnSpPr>
        <xdr:cNvPr id="359" name="直線コネクタ 358"/>
        <xdr:cNvCxnSpPr/>
      </xdr:nvCxnSpPr>
      <xdr:spPr>
        <a:xfrm>
          <a:off x="6972300" y="8747806"/>
          <a:ext cx="889000" cy="100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95849</xdr:rowOff>
    </xdr:from>
    <xdr:to>
      <xdr:col>15</xdr:col>
      <xdr:colOff>231775</xdr:colOff>
      <xdr:row>57</xdr:row>
      <xdr:rowOff>25999</xdr:rowOff>
    </xdr:to>
    <xdr:sp macro="" textlink="">
      <xdr:nvSpPr>
        <xdr:cNvPr id="369" name="円/楕円 368"/>
        <xdr:cNvSpPr/>
      </xdr:nvSpPr>
      <xdr:spPr>
        <a:xfrm>
          <a:off x="10426700" y="96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74276</xdr:rowOff>
    </xdr:from>
    <xdr:ext cx="599010" cy="259045"/>
    <xdr:sp macro="" textlink="">
      <xdr:nvSpPr>
        <xdr:cNvPr id="370" name="普通建設事業費該当値テキスト"/>
        <xdr:cNvSpPr txBox="1"/>
      </xdr:nvSpPr>
      <xdr:spPr>
        <a:xfrm>
          <a:off x="10528300" y="96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89612</xdr:rowOff>
    </xdr:from>
    <xdr:to>
      <xdr:col>14</xdr:col>
      <xdr:colOff>79375</xdr:colOff>
      <xdr:row>57</xdr:row>
      <xdr:rowOff>19762</xdr:rowOff>
    </xdr:to>
    <xdr:sp macro="" textlink="">
      <xdr:nvSpPr>
        <xdr:cNvPr id="371" name="円/楕円 370"/>
        <xdr:cNvSpPr/>
      </xdr:nvSpPr>
      <xdr:spPr>
        <a:xfrm>
          <a:off x="9588500" y="96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10889</xdr:rowOff>
    </xdr:from>
    <xdr:ext cx="599010" cy="259045"/>
    <xdr:sp macro="" textlink="">
      <xdr:nvSpPr>
        <xdr:cNvPr id="372" name="テキスト ボックス 371"/>
        <xdr:cNvSpPr txBox="1"/>
      </xdr:nvSpPr>
      <xdr:spPr>
        <a:xfrm>
          <a:off x="9339794" y="978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73447</xdr:rowOff>
    </xdr:from>
    <xdr:to>
      <xdr:col>12</xdr:col>
      <xdr:colOff>561975</xdr:colOff>
      <xdr:row>56</xdr:row>
      <xdr:rowOff>3597</xdr:rowOff>
    </xdr:to>
    <xdr:sp macro="" textlink="">
      <xdr:nvSpPr>
        <xdr:cNvPr id="373" name="円/楕円 372"/>
        <xdr:cNvSpPr/>
      </xdr:nvSpPr>
      <xdr:spPr>
        <a:xfrm>
          <a:off x="8699500" y="95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20124</xdr:rowOff>
    </xdr:from>
    <xdr:ext cx="599010" cy="259045"/>
    <xdr:sp macro="" textlink="">
      <xdr:nvSpPr>
        <xdr:cNvPr id="374" name="テキスト ボックス 373"/>
        <xdr:cNvSpPr txBox="1"/>
      </xdr:nvSpPr>
      <xdr:spPr>
        <a:xfrm>
          <a:off x="8450794" y="92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100285</xdr:rowOff>
    </xdr:from>
    <xdr:to>
      <xdr:col>11</xdr:col>
      <xdr:colOff>358775</xdr:colOff>
      <xdr:row>57</xdr:row>
      <xdr:rowOff>30435</xdr:rowOff>
    </xdr:to>
    <xdr:sp macro="" textlink="">
      <xdr:nvSpPr>
        <xdr:cNvPr id="375" name="円/楕円 374"/>
        <xdr:cNvSpPr/>
      </xdr:nvSpPr>
      <xdr:spPr>
        <a:xfrm>
          <a:off x="7810500" y="97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21562</xdr:rowOff>
    </xdr:from>
    <xdr:ext cx="599010" cy="259045"/>
    <xdr:sp macro="" textlink="">
      <xdr:nvSpPr>
        <xdr:cNvPr id="376" name="テキスト ボックス 375"/>
        <xdr:cNvSpPr txBox="1"/>
      </xdr:nvSpPr>
      <xdr:spPr>
        <a:xfrm>
          <a:off x="7561794" y="979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141,514</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124506</xdr:rowOff>
    </xdr:from>
    <xdr:to>
      <xdr:col>10</xdr:col>
      <xdr:colOff>155575</xdr:colOff>
      <xdr:row>51</xdr:row>
      <xdr:rowOff>54656</xdr:rowOff>
    </xdr:to>
    <xdr:sp macro="" textlink="">
      <xdr:nvSpPr>
        <xdr:cNvPr id="377" name="円/楕円 376"/>
        <xdr:cNvSpPr/>
      </xdr:nvSpPr>
      <xdr:spPr>
        <a:xfrm>
          <a:off x="6921500" y="86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71183</xdr:rowOff>
    </xdr:from>
    <xdr:ext cx="599010" cy="259045"/>
    <xdr:sp macro="" textlink="">
      <xdr:nvSpPr>
        <xdr:cNvPr id="378" name="テキスト ボックス 377"/>
        <xdr:cNvSpPr txBox="1"/>
      </xdr:nvSpPr>
      <xdr:spPr>
        <a:xfrm>
          <a:off x="6672794"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136353</xdr:rowOff>
    </xdr:from>
    <xdr:to>
      <xdr:col>15</xdr:col>
      <xdr:colOff>180975</xdr:colOff>
      <xdr:row>78</xdr:row>
      <xdr:rowOff>35906</xdr:rowOff>
    </xdr:to>
    <xdr:cxnSp macro="">
      <xdr:nvCxnSpPr>
        <xdr:cNvPr id="405" name="直線コネクタ 404"/>
        <xdr:cNvCxnSpPr/>
      </xdr:nvCxnSpPr>
      <xdr:spPr>
        <a:xfrm>
          <a:off x="9639300" y="13338003"/>
          <a:ext cx="8382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136353</xdr:rowOff>
    </xdr:from>
    <xdr:to>
      <xdr:col>14</xdr:col>
      <xdr:colOff>28575</xdr:colOff>
      <xdr:row>78</xdr:row>
      <xdr:rowOff>6555</xdr:rowOff>
    </xdr:to>
    <xdr:cxnSp macro="">
      <xdr:nvCxnSpPr>
        <xdr:cNvPr id="408" name="直線コネクタ 407"/>
        <xdr:cNvCxnSpPr/>
      </xdr:nvCxnSpPr>
      <xdr:spPr>
        <a:xfrm flipV="1">
          <a:off x="8750300" y="13338003"/>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156556</xdr:rowOff>
    </xdr:from>
    <xdr:to>
      <xdr:col>15</xdr:col>
      <xdr:colOff>231775</xdr:colOff>
      <xdr:row>78</xdr:row>
      <xdr:rowOff>86706</xdr:rowOff>
    </xdr:to>
    <xdr:sp macro="" textlink="">
      <xdr:nvSpPr>
        <xdr:cNvPr id="418" name="円/楕円 417"/>
        <xdr:cNvSpPr/>
      </xdr:nvSpPr>
      <xdr:spPr>
        <a:xfrm>
          <a:off x="10426700" y="133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71483</xdr:rowOff>
    </xdr:from>
    <xdr:ext cx="534377" cy="259045"/>
    <xdr:sp macro="" textlink="">
      <xdr:nvSpPr>
        <xdr:cNvPr id="419" name="普通建設事業費 （ うち新規整備　）該当値テキスト"/>
        <xdr:cNvSpPr txBox="1"/>
      </xdr:nvSpPr>
      <xdr:spPr>
        <a:xfrm>
          <a:off x="10528300" y="13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85553</xdr:rowOff>
    </xdr:from>
    <xdr:to>
      <xdr:col>14</xdr:col>
      <xdr:colOff>79375</xdr:colOff>
      <xdr:row>78</xdr:row>
      <xdr:rowOff>15703</xdr:rowOff>
    </xdr:to>
    <xdr:sp macro="" textlink="">
      <xdr:nvSpPr>
        <xdr:cNvPr id="420" name="円/楕円 419"/>
        <xdr:cNvSpPr/>
      </xdr:nvSpPr>
      <xdr:spPr>
        <a:xfrm>
          <a:off x="9588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6830</xdr:rowOff>
    </xdr:from>
    <xdr:ext cx="534377" cy="259045"/>
    <xdr:sp macro="" textlink="">
      <xdr:nvSpPr>
        <xdr:cNvPr id="421" name="テキスト ボックス 420"/>
        <xdr:cNvSpPr txBox="1"/>
      </xdr:nvSpPr>
      <xdr:spPr>
        <a:xfrm>
          <a:off x="9372111" y="133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127205</xdr:rowOff>
    </xdr:from>
    <xdr:to>
      <xdr:col>12</xdr:col>
      <xdr:colOff>561975</xdr:colOff>
      <xdr:row>78</xdr:row>
      <xdr:rowOff>57355</xdr:rowOff>
    </xdr:to>
    <xdr:sp macro="" textlink="">
      <xdr:nvSpPr>
        <xdr:cNvPr id="422" name="円/楕円 421"/>
        <xdr:cNvSpPr/>
      </xdr:nvSpPr>
      <xdr:spPr>
        <a:xfrm>
          <a:off x="8699500" y="133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48482</xdr:rowOff>
    </xdr:from>
    <xdr:ext cx="534377" cy="259045"/>
    <xdr:sp macro="" textlink="">
      <xdr:nvSpPr>
        <xdr:cNvPr id="423" name="テキスト ボックス 422"/>
        <xdr:cNvSpPr txBox="1"/>
      </xdr:nvSpPr>
      <xdr:spPr>
        <a:xfrm>
          <a:off x="8483111" y="13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52636</xdr:rowOff>
    </xdr:from>
    <xdr:to>
      <xdr:col>15</xdr:col>
      <xdr:colOff>180975</xdr:colOff>
      <xdr:row>96</xdr:row>
      <xdr:rowOff>75550</xdr:rowOff>
    </xdr:to>
    <xdr:cxnSp macro="">
      <xdr:nvCxnSpPr>
        <xdr:cNvPr id="450" name="直線コネクタ 449"/>
        <xdr:cNvCxnSpPr/>
      </xdr:nvCxnSpPr>
      <xdr:spPr>
        <a:xfrm flipV="1">
          <a:off x="9639300" y="16511836"/>
          <a:ext cx="8382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121603</xdr:rowOff>
    </xdr:from>
    <xdr:to>
      <xdr:col>14</xdr:col>
      <xdr:colOff>28575</xdr:colOff>
      <xdr:row>96</xdr:row>
      <xdr:rowOff>75550</xdr:rowOff>
    </xdr:to>
    <xdr:cxnSp macro="">
      <xdr:nvCxnSpPr>
        <xdr:cNvPr id="453" name="直線コネクタ 452"/>
        <xdr:cNvCxnSpPr/>
      </xdr:nvCxnSpPr>
      <xdr:spPr>
        <a:xfrm>
          <a:off x="8750300" y="16237903"/>
          <a:ext cx="889000" cy="2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1836</xdr:rowOff>
    </xdr:from>
    <xdr:to>
      <xdr:col>15</xdr:col>
      <xdr:colOff>231775</xdr:colOff>
      <xdr:row>96</xdr:row>
      <xdr:rowOff>103436</xdr:rowOff>
    </xdr:to>
    <xdr:sp macro="" textlink="">
      <xdr:nvSpPr>
        <xdr:cNvPr id="463" name="円/楕円 462"/>
        <xdr:cNvSpPr/>
      </xdr:nvSpPr>
      <xdr:spPr>
        <a:xfrm>
          <a:off x="10426700" y="16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24713</xdr:rowOff>
    </xdr:from>
    <xdr:ext cx="534377" cy="259045"/>
    <xdr:sp macro="" textlink="">
      <xdr:nvSpPr>
        <xdr:cNvPr id="464" name="普通建設事業費 （ うち更新整備　）該当値テキスト"/>
        <xdr:cNvSpPr txBox="1"/>
      </xdr:nvSpPr>
      <xdr:spPr>
        <a:xfrm>
          <a:off x="10528300" y="163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24750</xdr:rowOff>
    </xdr:from>
    <xdr:to>
      <xdr:col>14</xdr:col>
      <xdr:colOff>79375</xdr:colOff>
      <xdr:row>96</xdr:row>
      <xdr:rowOff>126350</xdr:rowOff>
    </xdr:to>
    <xdr:sp macro="" textlink="">
      <xdr:nvSpPr>
        <xdr:cNvPr id="465" name="円/楕円 464"/>
        <xdr:cNvSpPr/>
      </xdr:nvSpPr>
      <xdr:spPr>
        <a:xfrm>
          <a:off x="9588500" y="1648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142877</xdr:rowOff>
    </xdr:from>
    <xdr:ext cx="534377" cy="259045"/>
    <xdr:sp macro="" textlink="">
      <xdr:nvSpPr>
        <xdr:cNvPr id="466" name="テキスト ボックス 465"/>
        <xdr:cNvSpPr txBox="1"/>
      </xdr:nvSpPr>
      <xdr:spPr>
        <a:xfrm>
          <a:off x="9372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70803</xdr:rowOff>
    </xdr:from>
    <xdr:to>
      <xdr:col>12</xdr:col>
      <xdr:colOff>561975</xdr:colOff>
      <xdr:row>95</xdr:row>
      <xdr:rowOff>953</xdr:rowOff>
    </xdr:to>
    <xdr:sp macro="" textlink="">
      <xdr:nvSpPr>
        <xdr:cNvPr id="467" name="円/楕円 466"/>
        <xdr:cNvSpPr/>
      </xdr:nvSpPr>
      <xdr:spPr>
        <a:xfrm>
          <a:off x="8699500" y="161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17480</xdr:rowOff>
    </xdr:from>
    <xdr:ext cx="599010" cy="259045"/>
    <xdr:sp macro="" textlink="">
      <xdr:nvSpPr>
        <xdr:cNvPr id="468" name="テキスト ボックス 467"/>
        <xdr:cNvSpPr txBox="1"/>
      </xdr:nvSpPr>
      <xdr:spPr>
        <a:xfrm>
          <a:off x="8450794" y="1596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26916</xdr:rowOff>
    </xdr:from>
    <xdr:to>
      <xdr:col>23</xdr:col>
      <xdr:colOff>517525</xdr:colOff>
      <xdr:row>39</xdr:row>
      <xdr:rowOff>44450</xdr:rowOff>
    </xdr:to>
    <xdr:cxnSp macro="">
      <xdr:nvCxnSpPr>
        <xdr:cNvPr id="497" name="直線コネクタ 496"/>
        <xdr:cNvCxnSpPr/>
      </xdr:nvCxnSpPr>
      <xdr:spPr>
        <a:xfrm flipV="1">
          <a:off x="15481300" y="6713466"/>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14061</xdr:rowOff>
    </xdr:from>
    <xdr:to>
      <xdr:col>21</xdr:col>
      <xdr:colOff>161925</xdr:colOff>
      <xdr:row>39</xdr:row>
      <xdr:rowOff>44450</xdr:rowOff>
    </xdr:to>
    <xdr:cxnSp macro="">
      <xdr:nvCxnSpPr>
        <xdr:cNvPr id="503" name="直線コネクタ 502"/>
        <xdr:cNvCxnSpPr/>
      </xdr:nvCxnSpPr>
      <xdr:spPr>
        <a:xfrm>
          <a:off x="13703300" y="6700611"/>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108085</xdr:rowOff>
    </xdr:from>
    <xdr:to>
      <xdr:col>19</xdr:col>
      <xdr:colOff>644525</xdr:colOff>
      <xdr:row>39</xdr:row>
      <xdr:rowOff>14061</xdr:rowOff>
    </xdr:to>
    <xdr:cxnSp macro="">
      <xdr:nvCxnSpPr>
        <xdr:cNvPr id="506" name="直線コネクタ 505"/>
        <xdr:cNvCxnSpPr/>
      </xdr:nvCxnSpPr>
      <xdr:spPr>
        <a:xfrm>
          <a:off x="12814300" y="6623185"/>
          <a:ext cx="8890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147566</xdr:rowOff>
    </xdr:from>
    <xdr:to>
      <xdr:col>23</xdr:col>
      <xdr:colOff>568325</xdr:colOff>
      <xdr:row>39</xdr:row>
      <xdr:rowOff>77716</xdr:rowOff>
    </xdr:to>
    <xdr:sp macro="" textlink="">
      <xdr:nvSpPr>
        <xdr:cNvPr id="516" name="円/楕円 515"/>
        <xdr:cNvSpPr/>
      </xdr:nvSpPr>
      <xdr:spPr>
        <a:xfrm>
          <a:off x="16268700" y="66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62493</xdr:rowOff>
    </xdr:from>
    <xdr:ext cx="469744" cy="259045"/>
    <xdr:sp macro="" textlink="">
      <xdr:nvSpPr>
        <xdr:cNvPr id="517" name="災害復旧事業費該当値テキスト"/>
        <xdr:cNvSpPr txBox="1"/>
      </xdr:nvSpPr>
      <xdr:spPr>
        <a:xfrm>
          <a:off x="16370300" y="6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134711</xdr:rowOff>
    </xdr:from>
    <xdr:to>
      <xdr:col>20</xdr:col>
      <xdr:colOff>9525</xdr:colOff>
      <xdr:row>39</xdr:row>
      <xdr:rowOff>64861</xdr:rowOff>
    </xdr:to>
    <xdr:sp macro="" textlink="">
      <xdr:nvSpPr>
        <xdr:cNvPr id="522" name="円/楕円 521"/>
        <xdr:cNvSpPr/>
      </xdr:nvSpPr>
      <xdr:spPr>
        <a:xfrm>
          <a:off x="13652500" y="66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55988</xdr:rowOff>
    </xdr:from>
    <xdr:ext cx="469744" cy="259045"/>
    <xdr:sp macro="" textlink="">
      <xdr:nvSpPr>
        <xdr:cNvPr id="523" name="テキスト ボックス 522"/>
        <xdr:cNvSpPr txBox="1"/>
      </xdr:nvSpPr>
      <xdr:spPr>
        <a:xfrm>
          <a:off x="13468427" y="674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57285</xdr:rowOff>
    </xdr:from>
    <xdr:to>
      <xdr:col>18</xdr:col>
      <xdr:colOff>492125</xdr:colOff>
      <xdr:row>38</xdr:row>
      <xdr:rowOff>158885</xdr:rowOff>
    </xdr:to>
    <xdr:sp macro="" textlink="">
      <xdr:nvSpPr>
        <xdr:cNvPr id="524" name="円/楕円 523"/>
        <xdr:cNvSpPr/>
      </xdr:nvSpPr>
      <xdr:spPr>
        <a:xfrm>
          <a:off x="12763500" y="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3961</xdr:rowOff>
    </xdr:from>
    <xdr:ext cx="534377" cy="259045"/>
    <xdr:sp macro="" textlink="">
      <xdr:nvSpPr>
        <xdr:cNvPr id="525" name="テキスト ボックス 524"/>
        <xdr:cNvSpPr txBox="1"/>
      </xdr:nvSpPr>
      <xdr:spPr>
        <a:xfrm>
          <a:off x="12547111" y="63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149443</xdr:rowOff>
    </xdr:from>
    <xdr:to>
      <xdr:col>23</xdr:col>
      <xdr:colOff>517525</xdr:colOff>
      <xdr:row>75</xdr:row>
      <xdr:rowOff>21879</xdr:rowOff>
    </xdr:to>
    <xdr:cxnSp macro="">
      <xdr:nvCxnSpPr>
        <xdr:cNvPr id="609" name="直線コネクタ 608"/>
        <xdr:cNvCxnSpPr/>
      </xdr:nvCxnSpPr>
      <xdr:spPr>
        <a:xfrm flipV="1">
          <a:off x="15481300" y="12836743"/>
          <a:ext cx="8382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21879</xdr:rowOff>
    </xdr:from>
    <xdr:to>
      <xdr:col>22</xdr:col>
      <xdr:colOff>365125</xdr:colOff>
      <xdr:row>75</xdr:row>
      <xdr:rowOff>83876</xdr:rowOff>
    </xdr:to>
    <xdr:cxnSp macro="">
      <xdr:nvCxnSpPr>
        <xdr:cNvPr id="612" name="直線コネクタ 611"/>
        <xdr:cNvCxnSpPr/>
      </xdr:nvCxnSpPr>
      <xdr:spPr>
        <a:xfrm flipV="1">
          <a:off x="14592300" y="12880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83876</xdr:rowOff>
    </xdr:from>
    <xdr:to>
      <xdr:col>21</xdr:col>
      <xdr:colOff>161925</xdr:colOff>
      <xdr:row>75</xdr:row>
      <xdr:rowOff>98753</xdr:rowOff>
    </xdr:to>
    <xdr:cxnSp macro="">
      <xdr:nvCxnSpPr>
        <xdr:cNvPr id="615" name="直線コネクタ 614"/>
        <xdr:cNvCxnSpPr/>
      </xdr:nvCxnSpPr>
      <xdr:spPr>
        <a:xfrm flipV="1">
          <a:off x="13703300" y="12942626"/>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170621</xdr:rowOff>
    </xdr:from>
    <xdr:to>
      <xdr:col>19</xdr:col>
      <xdr:colOff>644525</xdr:colOff>
      <xdr:row>75</xdr:row>
      <xdr:rowOff>98753</xdr:rowOff>
    </xdr:to>
    <xdr:cxnSp macro="">
      <xdr:nvCxnSpPr>
        <xdr:cNvPr id="618" name="直線コネクタ 617"/>
        <xdr:cNvCxnSpPr/>
      </xdr:nvCxnSpPr>
      <xdr:spPr>
        <a:xfrm>
          <a:off x="12814300" y="12857921"/>
          <a:ext cx="889000" cy="9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98643</xdr:rowOff>
    </xdr:from>
    <xdr:to>
      <xdr:col>23</xdr:col>
      <xdr:colOff>568325</xdr:colOff>
      <xdr:row>75</xdr:row>
      <xdr:rowOff>28793</xdr:rowOff>
    </xdr:to>
    <xdr:sp macro="" textlink="">
      <xdr:nvSpPr>
        <xdr:cNvPr id="628" name="円/楕円 627"/>
        <xdr:cNvSpPr/>
      </xdr:nvSpPr>
      <xdr:spPr>
        <a:xfrm>
          <a:off x="162687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121520</xdr:rowOff>
    </xdr:from>
    <xdr:ext cx="599010" cy="259045"/>
    <xdr:sp macro="" textlink="">
      <xdr:nvSpPr>
        <xdr:cNvPr id="629" name="公債費該当値テキスト"/>
        <xdr:cNvSpPr txBox="1"/>
      </xdr:nvSpPr>
      <xdr:spPr>
        <a:xfrm>
          <a:off x="16370300" y="126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147,869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142529</xdr:rowOff>
    </xdr:from>
    <xdr:to>
      <xdr:col>22</xdr:col>
      <xdr:colOff>415925</xdr:colOff>
      <xdr:row>75</xdr:row>
      <xdr:rowOff>72679</xdr:rowOff>
    </xdr:to>
    <xdr:sp macro="" textlink="">
      <xdr:nvSpPr>
        <xdr:cNvPr id="630" name="円/楕円 629"/>
        <xdr:cNvSpPr/>
      </xdr:nvSpPr>
      <xdr:spPr>
        <a:xfrm>
          <a:off x="15430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89206</xdr:rowOff>
    </xdr:from>
    <xdr:ext cx="599010" cy="259045"/>
    <xdr:sp macro="" textlink="">
      <xdr:nvSpPr>
        <xdr:cNvPr id="631" name="テキスト ボックス 630"/>
        <xdr:cNvSpPr txBox="1"/>
      </xdr:nvSpPr>
      <xdr:spPr>
        <a:xfrm>
          <a:off x="15181794" y="126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33076</xdr:rowOff>
    </xdr:from>
    <xdr:to>
      <xdr:col>21</xdr:col>
      <xdr:colOff>212725</xdr:colOff>
      <xdr:row>75</xdr:row>
      <xdr:rowOff>134676</xdr:rowOff>
    </xdr:to>
    <xdr:sp macro="" textlink="">
      <xdr:nvSpPr>
        <xdr:cNvPr id="632" name="円/楕円 631"/>
        <xdr:cNvSpPr/>
      </xdr:nvSpPr>
      <xdr:spPr>
        <a:xfrm>
          <a:off x="14541500" y="128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151203</xdr:rowOff>
    </xdr:from>
    <xdr:ext cx="599010" cy="259045"/>
    <xdr:sp macro="" textlink="">
      <xdr:nvSpPr>
        <xdr:cNvPr id="633" name="テキスト ボックス 632"/>
        <xdr:cNvSpPr txBox="1"/>
      </xdr:nvSpPr>
      <xdr:spPr>
        <a:xfrm>
          <a:off x="14292794" y="126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47953</xdr:rowOff>
    </xdr:from>
    <xdr:to>
      <xdr:col>20</xdr:col>
      <xdr:colOff>9525</xdr:colOff>
      <xdr:row>75</xdr:row>
      <xdr:rowOff>149554</xdr:rowOff>
    </xdr:to>
    <xdr:sp macro="" textlink="">
      <xdr:nvSpPr>
        <xdr:cNvPr id="634" name="円/楕円 633"/>
        <xdr:cNvSpPr/>
      </xdr:nvSpPr>
      <xdr:spPr>
        <a:xfrm>
          <a:off x="13652500" y="1290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166080</xdr:rowOff>
    </xdr:from>
    <xdr:ext cx="599010" cy="259045"/>
    <xdr:sp macro="" textlink="">
      <xdr:nvSpPr>
        <xdr:cNvPr id="635" name="テキスト ボックス 634"/>
        <xdr:cNvSpPr txBox="1"/>
      </xdr:nvSpPr>
      <xdr:spPr>
        <a:xfrm>
          <a:off x="13403794" y="126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119821</xdr:rowOff>
    </xdr:from>
    <xdr:to>
      <xdr:col>18</xdr:col>
      <xdr:colOff>492125</xdr:colOff>
      <xdr:row>75</xdr:row>
      <xdr:rowOff>49971</xdr:rowOff>
    </xdr:to>
    <xdr:sp macro="" textlink="">
      <xdr:nvSpPr>
        <xdr:cNvPr id="636" name="円/楕円 635"/>
        <xdr:cNvSpPr/>
      </xdr:nvSpPr>
      <xdr:spPr>
        <a:xfrm>
          <a:off x="12763500" y="12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66498</xdr:rowOff>
    </xdr:from>
    <xdr:ext cx="599010" cy="259045"/>
    <xdr:sp macro="" textlink="">
      <xdr:nvSpPr>
        <xdr:cNvPr id="637" name="テキスト ボックス 636"/>
        <xdr:cNvSpPr txBox="1"/>
      </xdr:nvSpPr>
      <xdr:spPr>
        <a:xfrm>
          <a:off x="12514794" y="12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89370</xdr:rowOff>
    </xdr:from>
    <xdr:to>
      <xdr:col>23</xdr:col>
      <xdr:colOff>517525</xdr:colOff>
      <xdr:row>99</xdr:row>
      <xdr:rowOff>5142</xdr:rowOff>
    </xdr:to>
    <xdr:cxnSp macro="">
      <xdr:nvCxnSpPr>
        <xdr:cNvPr id="666" name="直線コネクタ 665"/>
        <xdr:cNvCxnSpPr/>
      </xdr:nvCxnSpPr>
      <xdr:spPr>
        <a:xfrm>
          <a:off x="15481300" y="16891470"/>
          <a:ext cx="838200" cy="8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89370</xdr:rowOff>
    </xdr:from>
    <xdr:to>
      <xdr:col>22</xdr:col>
      <xdr:colOff>365125</xdr:colOff>
      <xdr:row>98</xdr:row>
      <xdr:rowOff>111216</xdr:rowOff>
    </xdr:to>
    <xdr:cxnSp macro="">
      <xdr:nvCxnSpPr>
        <xdr:cNvPr id="669" name="直線コネクタ 668"/>
        <xdr:cNvCxnSpPr/>
      </xdr:nvCxnSpPr>
      <xdr:spPr>
        <a:xfrm flipV="1">
          <a:off x="14592300" y="1689147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111216</xdr:rowOff>
    </xdr:from>
    <xdr:to>
      <xdr:col>21</xdr:col>
      <xdr:colOff>161925</xdr:colOff>
      <xdr:row>99</xdr:row>
      <xdr:rowOff>16614</xdr:rowOff>
    </xdr:to>
    <xdr:cxnSp macro="">
      <xdr:nvCxnSpPr>
        <xdr:cNvPr id="672" name="直線コネクタ 671"/>
        <xdr:cNvCxnSpPr/>
      </xdr:nvCxnSpPr>
      <xdr:spPr>
        <a:xfrm flipV="1">
          <a:off x="13703300" y="16913316"/>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88128</xdr:rowOff>
    </xdr:from>
    <xdr:to>
      <xdr:col>19</xdr:col>
      <xdr:colOff>644525</xdr:colOff>
      <xdr:row>99</xdr:row>
      <xdr:rowOff>16614</xdr:rowOff>
    </xdr:to>
    <xdr:cxnSp macro="">
      <xdr:nvCxnSpPr>
        <xdr:cNvPr id="675" name="直線コネクタ 674"/>
        <xdr:cNvCxnSpPr/>
      </xdr:nvCxnSpPr>
      <xdr:spPr>
        <a:xfrm>
          <a:off x="12814300" y="16890228"/>
          <a:ext cx="8890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125792</xdr:rowOff>
    </xdr:from>
    <xdr:to>
      <xdr:col>23</xdr:col>
      <xdr:colOff>568325</xdr:colOff>
      <xdr:row>99</xdr:row>
      <xdr:rowOff>55942</xdr:rowOff>
    </xdr:to>
    <xdr:sp macro="" textlink="">
      <xdr:nvSpPr>
        <xdr:cNvPr id="685" name="円/楕円 684"/>
        <xdr:cNvSpPr/>
      </xdr:nvSpPr>
      <xdr:spPr>
        <a:xfrm>
          <a:off x="16268700" y="1692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40719</xdr:rowOff>
    </xdr:from>
    <xdr:ext cx="534377" cy="259045"/>
    <xdr:sp macro="" textlink="">
      <xdr:nvSpPr>
        <xdr:cNvPr id="686" name="積立金該当値テキスト"/>
        <xdr:cNvSpPr txBox="1"/>
      </xdr:nvSpPr>
      <xdr:spPr>
        <a:xfrm>
          <a:off x="16370300" y="168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38570</xdr:rowOff>
    </xdr:from>
    <xdr:to>
      <xdr:col>22</xdr:col>
      <xdr:colOff>415925</xdr:colOff>
      <xdr:row>98</xdr:row>
      <xdr:rowOff>140170</xdr:rowOff>
    </xdr:to>
    <xdr:sp macro="" textlink="">
      <xdr:nvSpPr>
        <xdr:cNvPr id="687" name="円/楕円 686"/>
        <xdr:cNvSpPr/>
      </xdr:nvSpPr>
      <xdr:spPr>
        <a:xfrm>
          <a:off x="15430500" y="168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131297</xdr:rowOff>
    </xdr:from>
    <xdr:ext cx="534377" cy="259045"/>
    <xdr:sp macro="" textlink="">
      <xdr:nvSpPr>
        <xdr:cNvPr id="688" name="テキスト ボックス 687"/>
        <xdr:cNvSpPr txBox="1"/>
      </xdr:nvSpPr>
      <xdr:spPr>
        <a:xfrm>
          <a:off x="15214111" y="169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60416</xdr:rowOff>
    </xdr:from>
    <xdr:to>
      <xdr:col>21</xdr:col>
      <xdr:colOff>212725</xdr:colOff>
      <xdr:row>98</xdr:row>
      <xdr:rowOff>162016</xdr:rowOff>
    </xdr:to>
    <xdr:sp macro="" textlink="">
      <xdr:nvSpPr>
        <xdr:cNvPr id="689" name="円/楕円 688"/>
        <xdr:cNvSpPr/>
      </xdr:nvSpPr>
      <xdr:spPr>
        <a:xfrm>
          <a:off x="14541500" y="168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153143</xdr:rowOff>
    </xdr:from>
    <xdr:ext cx="534377" cy="259045"/>
    <xdr:sp macro="" textlink="">
      <xdr:nvSpPr>
        <xdr:cNvPr id="690" name="テキスト ボックス 689"/>
        <xdr:cNvSpPr txBox="1"/>
      </xdr:nvSpPr>
      <xdr:spPr>
        <a:xfrm>
          <a:off x="14325111" y="169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137264</xdr:rowOff>
    </xdr:from>
    <xdr:to>
      <xdr:col>20</xdr:col>
      <xdr:colOff>9525</xdr:colOff>
      <xdr:row>99</xdr:row>
      <xdr:rowOff>67414</xdr:rowOff>
    </xdr:to>
    <xdr:sp macro="" textlink="">
      <xdr:nvSpPr>
        <xdr:cNvPr id="691" name="円/楕円 690"/>
        <xdr:cNvSpPr/>
      </xdr:nvSpPr>
      <xdr:spPr>
        <a:xfrm>
          <a:off x="13652500" y="169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58541</xdr:rowOff>
    </xdr:from>
    <xdr:ext cx="469744" cy="259045"/>
    <xdr:sp macro="" textlink="">
      <xdr:nvSpPr>
        <xdr:cNvPr id="692" name="テキスト ボックス 691"/>
        <xdr:cNvSpPr txBox="1"/>
      </xdr:nvSpPr>
      <xdr:spPr>
        <a:xfrm>
          <a:off x="13468427" y="170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37328</xdr:rowOff>
    </xdr:from>
    <xdr:to>
      <xdr:col>18</xdr:col>
      <xdr:colOff>492125</xdr:colOff>
      <xdr:row>98</xdr:row>
      <xdr:rowOff>138928</xdr:rowOff>
    </xdr:to>
    <xdr:sp macro="" textlink="">
      <xdr:nvSpPr>
        <xdr:cNvPr id="693" name="円/楕円 692"/>
        <xdr:cNvSpPr/>
      </xdr:nvSpPr>
      <xdr:spPr>
        <a:xfrm>
          <a:off x="12763500" y="168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130055</xdr:rowOff>
    </xdr:from>
    <xdr:ext cx="534377" cy="259045"/>
    <xdr:sp macro="" textlink="">
      <xdr:nvSpPr>
        <xdr:cNvPr id="694" name="テキスト ボックス 693"/>
        <xdr:cNvSpPr txBox="1"/>
      </xdr:nvSpPr>
      <xdr:spPr>
        <a:xfrm>
          <a:off x="12547111" y="169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76340</xdr:rowOff>
    </xdr:from>
    <xdr:to>
      <xdr:col>32</xdr:col>
      <xdr:colOff>187325</xdr:colOff>
      <xdr:row>57</xdr:row>
      <xdr:rowOff>155131</xdr:rowOff>
    </xdr:to>
    <xdr:cxnSp macro="">
      <xdr:nvCxnSpPr>
        <xdr:cNvPr id="778" name="直線コネクタ 777"/>
        <xdr:cNvCxnSpPr/>
      </xdr:nvCxnSpPr>
      <xdr:spPr>
        <a:xfrm flipV="1">
          <a:off x="21323300" y="9848990"/>
          <a:ext cx="8382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58966</xdr:rowOff>
    </xdr:from>
    <xdr:to>
      <xdr:col>31</xdr:col>
      <xdr:colOff>34925</xdr:colOff>
      <xdr:row>57</xdr:row>
      <xdr:rowOff>155131</xdr:rowOff>
    </xdr:to>
    <xdr:cxnSp macro="">
      <xdr:nvCxnSpPr>
        <xdr:cNvPr id="781" name="直線コネクタ 780"/>
        <xdr:cNvCxnSpPr/>
      </xdr:nvCxnSpPr>
      <xdr:spPr>
        <a:xfrm>
          <a:off x="20434300" y="9660166"/>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58966</xdr:rowOff>
    </xdr:from>
    <xdr:to>
      <xdr:col>29</xdr:col>
      <xdr:colOff>517525</xdr:colOff>
      <xdr:row>57</xdr:row>
      <xdr:rowOff>45593</xdr:rowOff>
    </xdr:to>
    <xdr:cxnSp macro="">
      <xdr:nvCxnSpPr>
        <xdr:cNvPr id="784" name="直線コネクタ 783"/>
        <xdr:cNvCxnSpPr/>
      </xdr:nvCxnSpPr>
      <xdr:spPr>
        <a:xfrm flipV="1">
          <a:off x="19545300" y="9660166"/>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115888</xdr:rowOff>
    </xdr:from>
    <xdr:to>
      <xdr:col>28</xdr:col>
      <xdr:colOff>314325</xdr:colOff>
      <xdr:row>57</xdr:row>
      <xdr:rowOff>45593</xdr:rowOff>
    </xdr:to>
    <xdr:cxnSp macro="">
      <xdr:nvCxnSpPr>
        <xdr:cNvPr id="787" name="直線コネクタ 786"/>
        <xdr:cNvCxnSpPr/>
      </xdr:nvCxnSpPr>
      <xdr:spPr>
        <a:xfrm>
          <a:off x="18656300" y="9545638"/>
          <a:ext cx="889000" cy="2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25540</xdr:rowOff>
    </xdr:from>
    <xdr:to>
      <xdr:col>32</xdr:col>
      <xdr:colOff>238125</xdr:colOff>
      <xdr:row>57</xdr:row>
      <xdr:rowOff>127140</xdr:rowOff>
    </xdr:to>
    <xdr:sp macro="" textlink="">
      <xdr:nvSpPr>
        <xdr:cNvPr id="797" name="円/楕円 796"/>
        <xdr:cNvSpPr/>
      </xdr:nvSpPr>
      <xdr:spPr>
        <a:xfrm>
          <a:off x="221107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48417</xdr:rowOff>
    </xdr:from>
    <xdr:ext cx="469744" cy="259045"/>
    <xdr:sp macro="" textlink="">
      <xdr:nvSpPr>
        <xdr:cNvPr id="798" name="貸付金該当値テキスト"/>
        <xdr:cNvSpPr txBox="1"/>
      </xdr:nvSpPr>
      <xdr:spPr>
        <a:xfrm>
          <a:off x="22212300" y="96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104331</xdr:rowOff>
    </xdr:from>
    <xdr:to>
      <xdr:col>31</xdr:col>
      <xdr:colOff>85725</xdr:colOff>
      <xdr:row>58</xdr:row>
      <xdr:rowOff>34481</xdr:rowOff>
    </xdr:to>
    <xdr:sp macro="" textlink="">
      <xdr:nvSpPr>
        <xdr:cNvPr id="799" name="円/楕円 798"/>
        <xdr:cNvSpPr/>
      </xdr:nvSpPr>
      <xdr:spPr>
        <a:xfrm>
          <a:off x="21272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51008</xdr:rowOff>
    </xdr:from>
    <xdr:ext cx="469744" cy="259045"/>
    <xdr:sp macro="" textlink="">
      <xdr:nvSpPr>
        <xdr:cNvPr id="800" name="テキスト ボックス 799"/>
        <xdr:cNvSpPr txBox="1"/>
      </xdr:nvSpPr>
      <xdr:spPr>
        <a:xfrm>
          <a:off x="21088427" y="9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8166</xdr:rowOff>
    </xdr:from>
    <xdr:to>
      <xdr:col>29</xdr:col>
      <xdr:colOff>568325</xdr:colOff>
      <xdr:row>56</xdr:row>
      <xdr:rowOff>109766</xdr:rowOff>
    </xdr:to>
    <xdr:sp macro="" textlink="">
      <xdr:nvSpPr>
        <xdr:cNvPr id="801" name="円/楕円 800"/>
        <xdr:cNvSpPr/>
      </xdr:nvSpPr>
      <xdr:spPr>
        <a:xfrm>
          <a:off x="20383500" y="96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126293</xdr:rowOff>
    </xdr:from>
    <xdr:ext cx="534377" cy="259045"/>
    <xdr:sp macro="" textlink="">
      <xdr:nvSpPr>
        <xdr:cNvPr id="802" name="テキスト ボックス 801"/>
        <xdr:cNvSpPr txBox="1"/>
      </xdr:nvSpPr>
      <xdr:spPr>
        <a:xfrm>
          <a:off x="20167111" y="93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166243</xdr:rowOff>
    </xdr:from>
    <xdr:to>
      <xdr:col>28</xdr:col>
      <xdr:colOff>365125</xdr:colOff>
      <xdr:row>57</xdr:row>
      <xdr:rowOff>96393</xdr:rowOff>
    </xdr:to>
    <xdr:sp macro="" textlink="">
      <xdr:nvSpPr>
        <xdr:cNvPr id="803" name="円/楕円 802"/>
        <xdr:cNvSpPr/>
      </xdr:nvSpPr>
      <xdr:spPr>
        <a:xfrm>
          <a:off x="19494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112920</xdr:rowOff>
    </xdr:from>
    <xdr:ext cx="469744" cy="259045"/>
    <xdr:sp macro="" textlink="">
      <xdr:nvSpPr>
        <xdr:cNvPr id="804" name="テキスト ボックス 803"/>
        <xdr:cNvSpPr txBox="1"/>
      </xdr:nvSpPr>
      <xdr:spPr>
        <a:xfrm>
          <a:off x="19310427" y="95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65088</xdr:rowOff>
    </xdr:from>
    <xdr:to>
      <xdr:col>27</xdr:col>
      <xdr:colOff>161925</xdr:colOff>
      <xdr:row>55</xdr:row>
      <xdr:rowOff>166688</xdr:rowOff>
    </xdr:to>
    <xdr:sp macro="" textlink="">
      <xdr:nvSpPr>
        <xdr:cNvPr id="805" name="円/楕円 804"/>
        <xdr:cNvSpPr/>
      </xdr:nvSpPr>
      <xdr:spPr>
        <a:xfrm>
          <a:off x="18605500" y="94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11765</xdr:rowOff>
    </xdr:from>
    <xdr:ext cx="534377" cy="259045"/>
    <xdr:sp macro="" textlink="">
      <xdr:nvSpPr>
        <xdr:cNvPr id="806" name="テキスト ボックス 805"/>
        <xdr:cNvSpPr txBox="1"/>
      </xdr:nvSpPr>
      <xdr:spPr>
        <a:xfrm>
          <a:off x="18389111" y="92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99532</xdr:rowOff>
    </xdr:from>
    <xdr:to>
      <xdr:col>32</xdr:col>
      <xdr:colOff>187325</xdr:colOff>
      <xdr:row>73</xdr:row>
      <xdr:rowOff>131873</xdr:rowOff>
    </xdr:to>
    <xdr:cxnSp macro="">
      <xdr:nvCxnSpPr>
        <xdr:cNvPr id="837" name="直線コネクタ 836"/>
        <xdr:cNvCxnSpPr/>
      </xdr:nvCxnSpPr>
      <xdr:spPr>
        <a:xfrm>
          <a:off x="21323300" y="12615382"/>
          <a:ext cx="8382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99532</xdr:rowOff>
    </xdr:from>
    <xdr:to>
      <xdr:col>31</xdr:col>
      <xdr:colOff>34925</xdr:colOff>
      <xdr:row>73</xdr:row>
      <xdr:rowOff>104724</xdr:rowOff>
    </xdr:to>
    <xdr:cxnSp macro="">
      <xdr:nvCxnSpPr>
        <xdr:cNvPr id="840" name="直線コネクタ 839"/>
        <xdr:cNvCxnSpPr/>
      </xdr:nvCxnSpPr>
      <xdr:spPr>
        <a:xfrm flipV="1">
          <a:off x="20434300" y="12615382"/>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104724</xdr:rowOff>
    </xdr:from>
    <xdr:to>
      <xdr:col>29</xdr:col>
      <xdr:colOff>517525</xdr:colOff>
      <xdr:row>73</xdr:row>
      <xdr:rowOff>112333</xdr:rowOff>
    </xdr:to>
    <xdr:cxnSp macro="">
      <xdr:nvCxnSpPr>
        <xdr:cNvPr id="843" name="直線コネクタ 842"/>
        <xdr:cNvCxnSpPr/>
      </xdr:nvCxnSpPr>
      <xdr:spPr>
        <a:xfrm flipV="1">
          <a:off x="19545300" y="1262057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112333</xdr:rowOff>
    </xdr:from>
    <xdr:to>
      <xdr:col>28</xdr:col>
      <xdr:colOff>314325</xdr:colOff>
      <xdr:row>74</xdr:row>
      <xdr:rowOff>141181</xdr:rowOff>
    </xdr:to>
    <xdr:cxnSp macro="">
      <xdr:nvCxnSpPr>
        <xdr:cNvPr id="846" name="直線コネクタ 845"/>
        <xdr:cNvCxnSpPr/>
      </xdr:nvCxnSpPr>
      <xdr:spPr>
        <a:xfrm flipV="1">
          <a:off x="18656300" y="12628183"/>
          <a:ext cx="889000" cy="2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81073</xdr:rowOff>
    </xdr:from>
    <xdr:to>
      <xdr:col>32</xdr:col>
      <xdr:colOff>238125</xdr:colOff>
      <xdr:row>74</xdr:row>
      <xdr:rowOff>11223</xdr:rowOff>
    </xdr:to>
    <xdr:sp macro="" textlink="">
      <xdr:nvSpPr>
        <xdr:cNvPr id="856" name="円/楕円 855"/>
        <xdr:cNvSpPr/>
      </xdr:nvSpPr>
      <xdr:spPr>
        <a:xfrm>
          <a:off x="22110700" y="125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103950</xdr:rowOff>
    </xdr:from>
    <xdr:ext cx="534377" cy="259045"/>
    <xdr:sp macro="" textlink="">
      <xdr:nvSpPr>
        <xdr:cNvPr id="857" name="繰出金該当値テキスト"/>
        <xdr:cNvSpPr txBox="1"/>
      </xdr:nvSpPr>
      <xdr:spPr>
        <a:xfrm>
          <a:off x="22212300" y="1244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48732</xdr:rowOff>
    </xdr:from>
    <xdr:to>
      <xdr:col>31</xdr:col>
      <xdr:colOff>85725</xdr:colOff>
      <xdr:row>73</xdr:row>
      <xdr:rowOff>150332</xdr:rowOff>
    </xdr:to>
    <xdr:sp macro="" textlink="">
      <xdr:nvSpPr>
        <xdr:cNvPr id="858" name="円/楕円 857"/>
        <xdr:cNvSpPr/>
      </xdr:nvSpPr>
      <xdr:spPr>
        <a:xfrm>
          <a:off x="21272500" y="1256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166859</xdr:rowOff>
    </xdr:from>
    <xdr:ext cx="534377" cy="259045"/>
    <xdr:sp macro="" textlink="">
      <xdr:nvSpPr>
        <xdr:cNvPr id="859" name="テキスト ボックス 858"/>
        <xdr:cNvSpPr txBox="1"/>
      </xdr:nvSpPr>
      <xdr:spPr>
        <a:xfrm>
          <a:off x="21056111" y="123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53924</xdr:rowOff>
    </xdr:from>
    <xdr:to>
      <xdr:col>29</xdr:col>
      <xdr:colOff>568325</xdr:colOff>
      <xdr:row>73</xdr:row>
      <xdr:rowOff>155524</xdr:rowOff>
    </xdr:to>
    <xdr:sp macro="" textlink="">
      <xdr:nvSpPr>
        <xdr:cNvPr id="860" name="円/楕円 859"/>
        <xdr:cNvSpPr/>
      </xdr:nvSpPr>
      <xdr:spPr>
        <a:xfrm>
          <a:off x="20383500" y="12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601</xdr:rowOff>
    </xdr:from>
    <xdr:ext cx="534377" cy="259045"/>
    <xdr:sp macro="" textlink="">
      <xdr:nvSpPr>
        <xdr:cNvPr id="861" name="テキスト ボックス 860"/>
        <xdr:cNvSpPr txBox="1"/>
      </xdr:nvSpPr>
      <xdr:spPr>
        <a:xfrm>
          <a:off x="20167111" y="123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61533</xdr:rowOff>
    </xdr:from>
    <xdr:to>
      <xdr:col>28</xdr:col>
      <xdr:colOff>365125</xdr:colOff>
      <xdr:row>73</xdr:row>
      <xdr:rowOff>163133</xdr:rowOff>
    </xdr:to>
    <xdr:sp macro="" textlink="">
      <xdr:nvSpPr>
        <xdr:cNvPr id="862" name="円/楕円 861"/>
        <xdr:cNvSpPr/>
      </xdr:nvSpPr>
      <xdr:spPr>
        <a:xfrm>
          <a:off x="19494500" y="125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8210</xdr:rowOff>
    </xdr:from>
    <xdr:ext cx="534377" cy="259045"/>
    <xdr:sp macro="" textlink="">
      <xdr:nvSpPr>
        <xdr:cNvPr id="863" name="テキスト ボックス 862"/>
        <xdr:cNvSpPr txBox="1"/>
      </xdr:nvSpPr>
      <xdr:spPr>
        <a:xfrm>
          <a:off x="19278111" y="123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90381</xdr:rowOff>
    </xdr:from>
    <xdr:to>
      <xdr:col>27</xdr:col>
      <xdr:colOff>161925</xdr:colOff>
      <xdr:row>75</xdr:row>
      <xdr:rowOff>20531</xdr:rowOff>
    </xdr:to>
    <xdr:sp macro="" textlink="">
      <xdr:nvSpPr>
        <xdr:cNvPr id="864" name="円/楕円 863"/>
        <xdr:cNvSpPr/>
      </xdr:nvSpPr>
      <xdr:spPr>
        <a:xfrm>
          <a:off x="18605500" y="127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11658</xdr:rowOff>
    </xdr:from>
    <xdr:ext cx="534377" cy="259045"/>
    <xdr:sp macro="" textlink="">
      <xdr:nvSpPr>
        <xdr:cNvPr id="865" name="テキスト ボックス 864"/>
        <xdr:cNvSpPr txBox="1"/>
      </xdr:nvSpPr>
      <xdr:spPr>
        <a:xfrm>
          <a:off x="18389111" y="1287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歳出決算総額は、住民一人当たり１，１</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千円となっている。主な構成項目である人件費は、住民一人当たり２３</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１４</a:t>
          </a:r>
          <a:r>
            <a:rPr kumimoji="1" lang="ja-JP" altLang="ja-JP" sz="1300">
              <a:solidFill>
                <a:schemeClr val="dk1"/>
              </a:solidFill>
              <a:effectLst/>
              <a:latin typeface="+mn-lt"/>
              <a:ea typeface="+mn-ea"/>
              <a:cs typeface="+mn-cs"/>
            </a:rPr>
            <a:t>５円となっており、類似団体平均と比べてかなり高い水準にある。これは保育所６箇所及び診療所４箇所を直営するほか、町立高等学校を有することから職員数が多いことが要因である。</a:t>
          </a:r>
          <a:endParaRPr lang="ja-JP" altLang="ja-JP" sz="1300">
            <a:effectLst/>
          </a:endParaRPr>
        </a:p>
        <a:p>
          <a:r>
            <a:rPr kumimoji="1" lang="ja-JP" altLang="ja-JP" sz="1300">
              <a:solidFill>
                <a:schemeClr val="dk1"/>
              </a:solidFill>
              <a:effectLst/>
              <a:latin typeface="+mn-lt"/>
              <a:ea typeface="+mn-ea"/>
              <a:cs typeface="+mn-cs"/>
            </a:rPr>
            <a:t>　維持補修費については、住民一人当たり</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，５</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円となっており、こちらも類似団体平均と比べてかなり高い水準にある。これは行政財産である建物及び附帯設備の大半が経過年数２０年を超えており維持補修が件数が増加していることが要因である。</a:t>
          </a:r>
          <a:endParaRPr lang="ja-JP" altLang="ja-JP" sz="1300">
            <a:effectLst/>
          </a:endParaRPr>
        </a:p>
        <a:p>
          <a:r>
            <a:rPr kumimoji="1" lang="ja-JP" altLang="ja-JP" sz="1300">
              <a:solidFill>
                <a:schemeClr val="dk1"/>
              </a:solidFill>
              <a:effectLst/>
              <a:latin typeface="+mn-lt"/>
              <a:ea typeface="+mn-ea"/>
              <a:cs typeface="+mn-cs"/>
            </a:rPr>
            <a:t>　このため、人件費については職員定数管理計画に基づき職員定数の適正化を図り、維持補修費については公共施設等総合管理計画に基づき事業の取捨選択を徹底していくことで、費用の減少に努める。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6,101
6,049
423.63
6,884,407
6,754,030
96,899
4,369,101
7,637,771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45.6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34</xdr:row>
      <xdr:rowOff>93472</xdr:rowOff>
    </xdr:to>
    <xdr:cxnSp macro="">
      <xdr:nvCxnSpPr>
        <xdr:cNvPr id="61" name="直線コネクタ 60"/>
        <xdr:cNvCxnSpPr/>
      </xdr:nvCxnSpPr>
      <xdr:spPr>
        <a:xfrm>
          <a:off x="3797300" y="5917565"/>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88265</xdr:rowOff>
    </xdr:from>
    <xdr:to>
      <xdr:col>5</xdr:col>
      <xdr:colOff>358775</xdr:colOff>
      <xdr:row>34</xdr:row>
      <xdr:rowOff>123698</xdr:rowOff>
    </xdr:to>
    <xdr:cxnSp macro="">
      <xdr:nvCxnSpPr>
        <xdr:cNvPr id="64" name="直線コネクタ 63"/>
        <xdr:cNvCxnSpPr/>
      </xdr:nvCxnSpPr>
      <xdr:spPr>
        <a:xfrm flipV="1">
          <a:off x="2908300" y="59175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123698</xdr:rowOff>
    </xdr:from>
    <xdr:to>
      <xdr:col>4</xdr:col>
      <xdr:colOff>155575</xdr:colOff>
      <xdr:row>34</xdr:row>
      <xdr:rowOff>151511</xdr:rowOff>
    </xdr:to>
    <xdr:cxnSp macro="">
      <xdr:nvCxnSpPr>
        <xdr:cNvPr id="67" name="直線コネクタ 66"/>
        <xdr:cNvCxnSpPr/>
      </xdr:nvCxnSpPr>
      <xdr:spPr>
        <a:xfrm flipV="1">
          <a:off x="2019300" y="595299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97663</xdr:rowOff>
    </xdr:from>
    <xdr:to>
      <xdr:col>2</xdr:col>
      <xdr:colOff>638175</xdr:colOff>
      <xdr:row>34</xdr:row>
      <xdr:rowOff>151511</xdr:rowOff>
    </xdr:to>
    <xdr:cxnSp macro="">
      <xdr:nvCxnSpPr>
        <xdr:cNvPr id="70" name="直線コネクタ 69"/>
        <xdr:cNvCxnSpPr/>
      </xdr:nvCxnSpPr>
      <xdr:spPr>
        <a:xfrm>
          <a:off x="1130300" y="5926963"/>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42672</xdr:rowOff>
    </xdr:from>
    <xdr:to>
      <xdr:col>6</xdr:col>
      <xdr:colOff>561975</xdr:colOff>
      <xdr:row>34</xdr:row>
      <xdr:rowOff>144272</xdr:rowOff>
    </xdr:to>
    <xdr:sp macro="" textlink="">
      <xdr:nvSpPr>
        <xdr:cNvPr id="80" name="円/楕円 79"/>
        <xdr:cNvSpPr/>
      </xdr:nvSpPr>
      <xdr:spPr>
        <a:xfrm>
          <a:off x="45847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65549</xdr:rowOff>
    </xdr:from>
    <xdr:ext cx="534377" cy="259045"/>
    <xdr:sp macro="" textlink="">
      <xdr:nvSpPr>
        <xdr:cNvPr id="81" name="議会費該当値テキスト"/>
        <xdr:cNvSpPr txBox="1"/>
      </xdr:nvSpPr>
      <xdr:spPr>
        <a:xfrm>
          <a:off x="4686300" y="57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37465</xdr:rowOff>
    </xdr:from>
    <xdr:to>
      <xdr:col>5</xdr:col>
      <xdr:colOff>409575</xdr:colOff>
      <xdr:row>34</xdr:row>
      <xdr:rowOff>139065</xdr:rowOff>
    </xdr:to>
    <xdr:sp macro="" textlink="">
      <xdr:nvSpPr>
        <xdr:cNvPr id="82" name="円/楕円 81"/>
        <xdr:cNvSpPr/>
      </xdr:nvSpPr>
      <xdr:spPr>
        <a:xfrm>
          <a:off x="3746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155592</xdr:rowOff>
    </xdr:from>
    <xdr:ext cx="534377" cy="259045"/>
    <xdr:sp macro="" textlink="">
      <xdr:nvSpPr>
        <xdr:cNvPr id="83" name="テキスト ボックス 82"/>
        <xdr:cNvSpPr txBox="1"/>
      </xdr:nvSpPr>
      <xdr:spPr>
        <a:xfrm>
          <a:off x="3530111" y="56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72898</xdr:rowOff>
    </xdr:from>
    <xdr:to>
      <xdr:col>4</xdr:col>
      <xdr:colOff>206375</xdr:colOff>
      <xdr:row>35</xdr:row>
      <xdr:rowOff>3048</xdr:rowOff>
    </xdr:to>
    <xdr:sp macro="" textlink="">
      <xdr:nvSpPr>
        <xdr:cNvPr id="84" name="円/楕円 83"/>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19575</xdr:rowOff>
    </xdr:from>
    <xdr:ext cx="534377" cy="259045"/>
    <xdr:sp macro="" textlink="">
      <xdr:nvSpPr>
        <xdr:cNvPr id="85" name="テキスト ボックス 84"/>
        <xdr:cNvSpPr txBox="1"/>
      </xdr:nvSpPr>
      <xdr:spPr>
        <a:xfrm>
          <a:off x="2641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100711</xdr:rowOff>
    </xdr:from>
    <xdr:to>
      <xdr:col>3</xdr:col>
      <xdr:colOff>3175</xdr:colOff>
      <xdr:row>35</xdr:row>
      <xdr:rowOff>30861</xdr:rowOff>
    </xdr:to>
    <xdr:sp macro="" textlink="">
      <xdr:nvSpPr>
        <xdr:cNvPr id="86" name="円/楕円 85"/>
        <xdr:cNvSpPr/>
      </xdr:nvSpPr>
      <xdr:spPr>
        <a:xfrm>
          <a:off x="1968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47388</xdr:rowOff>
    </xdr:from>
    <xdr:ext cx="534377" cy="259045"/>
    <xdr:sp macro="" textlink="">
      <xdr:nvSpPr>
        <xdr:cNvPr id="87" name="テキスト ボックス 86"/>
        <xdr:cNvSpPr txBox="1"/>
      </xdr:nvSpPr>
      <xdr:spPr>
        <a:xfrm>
          <a:off x="1752111" y="570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46863</xdr:rowOff>
    </xdr:from>
    <xdr:to>
      <xdr:col>1</xdr:col>
      <xdr:colOff>485775</xdr:colOff>
      <xdr:row>34</xdr:row>
      <xdr:rowOff>148463</xdr:rowOff>
    </xdr:to>
    <xdr:sp macro="" textlink="">
      <xdr:nvSpPr>
        <xdr:cNvPr id="88" name="円/楕円 87"/>
        <xdr:cNvSpPr/>
      </xdr:nvSpPr>
      <xdr:spPr>
        <a:xfrm>
          <a:off x="1079500" y="58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164990</xdr:rowOff>
    </xdr:from>
    <xdr:ext cx="534377" cy="259045"/>
    <xdr:sp macro="" textlink="">
      <xdr:nvSpPr>
        <xdr:cNvPr id="89" name="テキスト ボックス 88"/>
        <xdr:cNvSpPr txBox="1"/>
      </xdr:nvSpPr>
      <xdr:spPr>
        <a:xfrm>
          <a:off x="863111" y="565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73315</xdr:rowOff>
    </xdr:from>
    <xdr:to>
      <xdr:col>6</xdr:col>
      <xdr:colOff>511175</xdr:colOff>
      <xdr:row>55</xdr:row>
      <xdr:rowOff>168020</xdr:rowOff>
    </xdr:to>
    <xdr:cxnSp macro="">
      <xdr:nvCxnSpPr>
        <xdr:cNvPr id="120" name="直線コネクタ 119"/>
        <xdr:cNvCxnSpPr/>
      </xdr:nvCxnSpPr>
      <xdr:spPr>
        <a:xfrm>
          <a:off x="3797300" y="9503065"/>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73315</xdr:rowOff>
    </xdr:from>
    <xdr:to>
      <xdr:col>5</xdr:col>
      <xdr:colOff>358775</xdr:colOff>
      <xdr:row>56</xdr:row>
      <xdr:rowOff>126575</xdr:rowOff>
    </xdr:to>
    <xdr:cxnSp macro="">
      <xdr:nvCxnSpPr>
        <xdr:cNvPr id="123" name="直線コネクタ 122"/>
        <xdr:cNvCxnSpPr/>
      </xdr:nvCxnSpPr>
      <xdr:spPr>
        <a:xfrm flipV="1">
          <a:off x="2908300" y="9503065"/>
          <a:ext cx="889000" cy="2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60147</xdr:rowOff>
    </xdr:from>
    <xdr:to>
      <xdr:col>4</xdr:col>
      <xdr:colOff>155575</xdr:colOff>
      <xdr:row>56</xdr:row>
      <xdr:rowOff>126575</xdr:rowOff>
    </xdr:to>
    <xdr:cxnSp macro="">
      <xdr:nvCxnSpPr>
        <xdr:cNvPr id="126" name="直線コネクタ 125"/>
        <xdr:cNvCxnSpPr/>
      </xdr:nvCxnSpPr>
      <xdr:spPr>
        <a:xfrm>
          <a:off x="2019300" y="9661347"/>
          <a:ext cx="889000" cy="6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33444</xdr:rowOff>
    </xdr:from>
    <xdr:to>
      <xdr:col>2</xdr:col>
      <xdr:colOff>638175</xdr:colOff>
      <xdr:row>56</xdr:row>
      <xdr:rowOff>60147</xdr:rowOff>
    </xdr:to>
    <xdr:cxnSp macro="">
      <xdr:nvCxnSpPr>
        <xdr:cNvPr id="129" name="直線コネクタ 128"/>
        <xdr:cNvCxnSpPr/>
      </xdr:nvCxnSpPr>
      <xdr:spPr>
        <a:xfrm>
          <a:off x="1130300" y="9634644"/>
          <a:ext cx="8890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117220</xdr:rowOff>
    </xdr:from>
    <xdr:to>
      <xdr:col>6</xdr:col>
      <xdr:colOff>561975</xdr:colOff>
      <xdr:row>56</xdr:row>
      <xdr:rowOff>47370</xdr:rowOff>
    </xdr:to>
    <xdr:sp macro="" textlink="">
      <xdr:nvSpPr>
        <xdr:cNvPr id="139" name="円/楕円 138"/>
        <xdr:cNvSpPr/>
      </xdr:nvSpPr>
      <xdr:spPr>
        <a:xfrm>
          <a:off x="4584700" y="95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140097</xdr:rowOff>
    </xdr:from>
    <xdr:ext cx="599010" cy="259045"/>
    <xdr:sp macro="" textlink="">
      <xdr:nvSpPr>
        <xdr:cNvPr id="140" name="総務費該当値テキスト"/>
        <xdr:cNvSpPr txBox="1"/>
      </xdr:nvSpPr>
      <xdr:spPr>
        <a:xfrm>
          <a:off x="4686300" y="939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22515</xdr:rowOff>
    </xdr:from>
    <xdr:to>
      <xdr:col>5</xdr:col>
      <xdr:colOff>409575</xdr:colOff>
      <xdr:row>55</xdr:row>
      <xdr:rowOff>124115</xdr:rowOff>
    </xdr:to>
    <xdr:sp macro="" textlink="">
      <xdr:nvSpPr>
        <xdr:cNvPr id="141" name="円/楕円 140"/>
        <xdr:cNvSpPr/>
      </xdr:nvSpPr>
      <xdr:spPr>
        <a:xfrm>
          <a:off x="3746500" y="94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140642</xdr:rowOff>
    </xdr:from>
    <xdr:ext cx="599010" cy="259045"/>
    <xdr:sp macro="" textlink="">
      <xdr:nvSpPr>
        <xdr:cNvPr id="142" name="テキスト ボックス 141"/>
        <xdr:cNvSpPr txBox="1"/>
      </xdr:nvSpPr>
      <xdr:spPr>
        <a:xfrm>
          <a:off x="3497794" y="922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75775</xdr:rowOff>
    </xdr:from>
    <xdr:to>
      <xdr:col>4</xdr:col>
      <xdr:colOff>206375</xdr:colOff>
      <xdr:row>57</xdr:row>
      <xdr:rowOff>5925</xdr:rowOff>
    </xdr:to>
    <xdr:sp macro="" textlink="">
      <xdr:nvSpPr>
        <xdr:cNvPr id="143" name="円/楕円 142"/>
        <xdr:cNvSpPr/>
      </xdr:nvSpPr>
      <xdr:spPr>
        <a:xfrm>
          <a:off x="2857500" y="96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168502</xdr:rowOff>
    </xdr:from>
    <xdr:ext cx="599010" cy="259045"/>
    <xdr:sp macro="" textlink="">
      <xdr:nvSpPr>
        <xdr:cNvPr id="144" name="テキスト ボックス 143"/>
        <xdr:cNvSpPr txBox="1"/>
      </xdr:nvSpPr>
      <xdr:spPr>
        <a:xfrm>
          <a:off x="2608794" y="97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9347</xdr:rowOff>
    </xdr:from>
    <xdr:to>
      <xdr:col>3</xdr:col>
      <xdr:colOff>3175</xdr:colOff>
      <xdr:row>56</xdr:row>
      <xdr:rowOff>110947</xdr:rowOff>
    </xdr:to>
    <xdr:sp macro="" textlink="">
      <xdr:nvSpPr>
        <xdr:cNvPr id="145" name="円/楕円 144"/>
        <xdr:cNvSpPr/>
      </xdr:nvSpPr>
      <xdr:spPr>
        <a:xfrm>
          <a:off x="1968500" y="96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127474</xdr:rowOff>
    </xdr:from>
    <xdr:ext cx="599010" cy="259045"/>
    <xdr:sp macro="" textlink="">
      <xdr:nvSpPr>
        <xdr:cNvPr id="146" name="テキスト ボックス 145"/>
        <xdr:cNvSpPr txBox="1"/>
      </xdr:nvSpPr>
      <xdr:spPr>
        <a:xfrm>
          <a:off x="1719794" y="938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154094</xdr:rowOff>
    </xdr:from>
    <xdr:to>
      <xdr:col>1</xdr:col>
      <xdr:colOff>485775</xdr:colOff>
      <xdr:row>56</xdr:row>
      <xdr:rowOff>84244</xdr:rowOff>
    </xdr:to>
    <xdr:sp macro="" textlink="">
      <xdr:nvSpPr>
        <xdr:cNvPr id="147" name="円/楕円 146"/>
        <xdr:cNvSpPr/>
      </xdr:nvSpPr>
      <xdr:spPr>
        <a:xfrm>
          <a:off x="1079500" y="9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100771</xdr:rowOff>
    </xdr:from>
    <xdr:ext cx="599010" cy="259045"/>
    <xdr:sp macro="" textlink="">
      <xdr:nvSpPr>
        <xdr:cNvPr id="148" name="テキスト ボックス 147"/>
        <xdr:cNvSpPr txBox="1"/>
      </xdr:nvSpPr>
      <xdr:spPr>
        <a:xfrm>
          <a:off x="830794" y="93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159652</xdr:rowOff>
    </xdr:from>
    <xdr:to>
      <xdr:col>6</xdr:col>
      <xdr:colOff>511175</xdr:colOff>
      <xdr:row>77</xdr:row>
      <xdr:rowOff>13233</xdr:rowOff>
    </xdr:to>
    <xdr:cxnSp macro="">
      <xdr:nvCxnSpPr>
        <xdr:cNvPr id="176" name="直線コネクタ 175"/>
        <xdr:cNvCxnSpPr/>
      </xdr:nvCxnSpPr>
      <xdr:spPr>
        <a:xfrm flipV="1">
          <a:off x="3797300" y="13189852"/>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13233</xdr:rowOff>
    </xdr:from>
    <xdr:to>
      <xdr:col>5</xdr:col>
      <xdr:colOff>358775</xdr:colOff>
      <xdr:row>77</xdr:row>
      <xdr:rowOff>15611</xdr:rowOff>
    </xdr:to>
    <xdr:cxnSp macro="">
      <xdr:nvCxnSpPr>
        <xdr:cNvPr id="179" name="直線コネクタ 178"/>
        <xdr:cNvCxnSpPr/>
      </xdr:nvCxnSpPr>
      <xdr:spPr>
        <a:xfrm flipV="1">
          <a:off x="2908300" y="13214883"/>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15611</xdr:rowOff>
    </xdr:from>
    <xdr:to>
      <xdr:col>4</xdr:col>
      <xdr:colOff>155575</xdr:colOff>
      <xdr:row>77</xdr:row>
      <xdr:rowOff>53783</xdr:rowOff>
    </xdr:to>
    <xdr:cxnSp macro="">
      <xdr:nvCxnSpPr>
        <xdr:cNvPr id="182" name="直線コネクタ 181"/>
        <xdr:cNvCxnSpPr/>
      </xdr:nvCxnSpPr>
      <xdr:spPr>
        <a:xfrm flipV="1">
          <a:off x="2019300" y="13217261"/>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53783</xdr:rowOff>
    </xdr:from>
    <xdr:to>
      <xdr:col>2</xdr:col>
      <xdr:colOff>638175</xdr:colOff>
      <xdr:row>77</xdr:row>
      <xdr:rowOff>87140</xdr:rowOff>
    </xdr:to>
    <xdr:cxnSp macro="">
      <xdr:nvCxnSpPr>
        <xdr:cNvPr id="185" name="直線コネクタ 184"/>
        <xdr:cNvCxnSpPr/>
      </xdr:nvCxnSpPr>
      <xdr:spPr>
        <a:xfrm flipV="1">
          <a:off x="1130300" y="13255433"/>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108852</xdr:rowOff>
    </xdr:from>
    <xdr:to>
      <xdr:col>6</xdr:col>
      <xdr:colOff>561975</xdr:colOff>
      <xdr:row>77</xdr:row>
      <xdr:rowOff>39002</xdr:rowOff>
    </xdr:to>
    <xdr:sp macro="" textlink="">
      <xdr:nvSpPr>
        <xdr:cNvPr id="195" name="円/楕円 194"/>
        <xdr:cNvSpPr/>
      </xdr:nvSpPr>
      <xdr:spPr>
        <a:xfrm>
          <a:off x="4584700" y="131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87279</xdr:rowOff>
    </xdr:from>
    <xdr:ext cx="599010" cy="259045"/>
    <xdr:sp macro="" textlink="">
      <xdr:nvSpPr>
        <xdr:cNvPr id="196" name="民生費該当値テキスト"/>
        <xdr:cNvSpPr txBox="1"/>
      </xdr:nvSpPr>
      <xdr:spPr>
        <a:xfrm>
          <a:off x="4686300" y="1311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133883</xdr:rowOff>
    </xdr:from>
    <xdr:to>
      <xdr:col>5</xdr:col>
      <xdr:colOff>409575</xdr:colOff>
      <xdr:row>77</xdr:row>
      <xdr:rowOff>64033</xdr:rowOff>
    </xdr:to>
    <xdr:sp macro="" textlink="">
      <xdr:nvSpPr>
        <xdr:cNvPr id="197" name="円/楕円 196"/>
        <xdr:cNvSpPr/>
      </xdr:nvSpPr>
      <xdr:spPr>
        <a:xfrm>
          <a:off x="3746500" y="131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55160</xdr:rowOff>
    </xdr:from>
    <xdr:ext cx="599010" cy="259045"/>
    <xdr:sp macro="" textlink="">
      <xdr:nvSpPr>
        <xdr:cNvPr id="198" name="テキスト ボックス 197"/>
        <xdr:cNvSpPr txBox="1"/>
      </xdr:nvSpPr>
      <xdr:spPr>
        <a:xfrm>
          <a:off x="3497794" y="132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165,161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136261</xdr:rowOff>
    </xdr:from>
    <xdr:to>
      <xdr:col>4</xdr:col>
      <xdr:colOff>206375</xdr:colOff>
      <xdr:row>77</xdr:row>
      <xdr:rowOff>66411</xdr:rowOff>
    </xdr:to>
    <xdr:sp macro="" textlink="">
      <xdr:nvSpPr>
        <xdr:cNvPr id="199" name="円/楕円 198"/>
        <xdr:cNvSpPr/>
      </xdr:nvSpPr>
      <xdr:spPr>
        <a:xfrm>
          <a:off x="28575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57538</xdr:rowOff>
    </xdr:from>
    <xdr:ext cx="599010" cy="259045"/>
    <xdr:sp macro="" textlink="">
      <xdr:nvSpPr>
        <xdr:cNvPr id="200" name="テキスト ボックス 199"/>
        <xdr:cNvSpPr txBox="1"/>
      </xdr:nvSpPr>
      <xdr:spPr>
        <a:xfrm>
          <a:off x="2608794" y="1325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2983</xdr:rowOff>
    </xdr:from>
    <xdr:to>
      <xdr:col>3</xdr:col>
      <xdr:colOff>3175</xdr:colOff>
      <xdr:row>77</xdr:row>
      <xdr:rowOff>104583</xdr:rowOff>
    </xdr:to>
    <xdr:sp macro="" textlink="">
      <xdr:nvSpPr>
        <xdr:cNvPr id="201" name="円/楕円 200"/>
        <xdr:cNvSpPr/>
      </xdr:nvSpPr>
      <xdr:spPr>
        <a:xfrm>
          <a:off x="1968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95710</xdr:rowOff>
    </xdr:from>
    <xdr:ext cx="599010" cy="259045"/>
    <xdr:sp macro="" textlink="">
      <xdr:nvSpPr>
        <xdr:cNvPr id="202" name="テキスト ボックス 201"/>
        <xdr:cNvSpPr txBox="1"/>
      </xdr:nvSpPr>
      <xdr:spPr>
        <a:xfrm>
          <a:off x="1719794" y="132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36340</xdr:rowOff>
    </xdr:from>
    <xdr:to>
      <xdr:col>1</xdr:col>
      <xdr:colOff>485775</xdr:colOff>
      <xdr:row>77</xdr:row>
      <xdr:rowOff>137940</xdr:rowOff>
    </xdr:to>
    <xdr:sp macro="" textlink="">
      <xdr:nvSpPr>
        <xdr:cNvPr id="203" name="円/楕円 202"/>
        <xdr:cNvSpPr/>
      </xdr:nvSpPr>
      <xdr:spPr>
        <a:xfrm>
          <a:off x="1079500" y="132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129067</xdr:rowOff>
    </xdr:from>
    <xdr:ext cx="599010" cy="259045"/>
    <xdr:sp macro="" textlink="">
      <xdr:nvSpPr>
        <xdr:cNvPr id="204" name="テキスト ボックス 203"/>
        <xdr:cNvSpPr txBox="1"/>
      </xdr:nvSpPr>
      <xdr:spPr>
        <a:xfrm>
          <a:off x="830794" y="133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121724</xdr:rowOff>
    </xdr:from>
    <xdr:to>
      <xdr:col>6</xdr:col>
      <xdr:colOff>511175</xdr:colOff>
      <xdr:row>94</xdr:row>
      <xdr:rowOff>29454</xdr:rowOff>
    </xdr:to>
    <xdr:cxnSp macro="">
      <xdr:nvCxnSpPr>
        <xdr:cNvPr id="233" name="直線コネクタ 232"/>
        <xdr:cNvCxnSpPr/>
      </xdr:nvCxnSpPr>
      <xdr:spPr>
        <a:xfrm flipV="1">
          <a:off x="3797300" y="16066574"/>
          <a:ext cx="8382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10389</xdr:rowOff>
    </xdr:from>
    <xdr:to>
      <xdr:col>5</xdr:col>
      <xdr:colOff>358775</xdr:colOff>
      <xdr:row>94</xdr:row>
      <xdr:rowOff>29454</xdr:rowOff>
    </xdr:to>
    <xdr:cxnSp macro="">
      <xdr:nvCxnSpPr>
        <xdr:cNvPr id="236" name="直線コネクタ 235"/>
        <xdr:cNvCxnSpPr/>
      </xdr:nvCxnSpPr>
      <xdr:spPr>
        <a:xfrm>
          <a:off x="2908300" y="15955239"/>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10389</xdr:rowOff>
    </xdr:from>
    <xdr:to>
      <xdr:col>4</xdr:col>
      <xdr:colOff>155575</xdr:colOff>
      <xdr:row>94</xdr:row>
      <xdr:rowOff>4392</xdr:rowOff>
    </xdr:to>
    <xdr:cxnSp macro="">
      <xdr:nvCxnSpPr>
        <xdr:cNvPr id="239" name="直線コネクタ 238"/>
        <xdr:cNvCxnSpPr/>
      </xdr:nvCxnSpPr>
      <xdr:spPr>
        <a:xfrm flipV="1">
          <a:off x="2019300" y="15955239"/>
          <a:ext cx="889000" cy="16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68576</xdr:rowOff>
    </xdr:from>
    <xdr:to>
      <xdr:col>2</xdr:col>
      <xdr:colOff>638175</xdr:colOff>
      <xdr:row>94</xdr:row>
      <xdr:rowOff>4392</xdr:rowOff>
    </xdr:to>
    <xdr:cxnSp macro="">
      <xdr:nvCxnSpPr>
        <xdr:cNvPr id="242" name="直線コネクタ 241"/>
        <xdr:cNvCxnSpPr/>
      </xdr:nvCxnSpPr>
      <xdr:spPr>
        <a:xfrm>
          <a:off x="1130300" y="16013426"/>
          <a:ext cx="889000" cy="1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70924</xdr:rowOff>
    </xdr:from>
    <xdr:to>
      <xdr:col>6</xdr:col>
      <xdr:colOff>561975</xdr:colOff>
      <xdr:row>94</xdr:row>
      <xdr:rowOff>1074</xdr:rowOff>
    </xdr:to>
    <xdr:sp macro="" textlink="">
      <xdr:nvSpPr>
        <xdr:cNvPr id="252" name="円/楕円 251"/>
        <xdr:cNvSpPr/>
      </xdr:nvSpPr>
      <xdr:spPr>
        <a:xfrm>
          <a:off x="4584700" y="160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93801</xdr:rowOff>
    </xdr:from>
    <xdr:ext cx="599010" cy="259045"/>
    <xdr:sp macro="" textlink="">
      <xdr:nvSpPr>
        <xdr:cNvPr id="253" name="衛生費該当値テキスト"/>
        <xdr:cNvSpPr txBox="1"/>
      </xdr:nvSpPr>
      <xdr:spPr>
        <a:xfrm>
          <a:off x="4686300" y="1586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124,859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150104</xdr:rowOff>
    </xdr:from>
    <xdr:to>
      <xdr:col>5</xdr:col>
      <xdr:colOff>409575</xdr:colOff>
      <xdr:row>94</xdr:row>
      <xdr:rowOff>80254</xdr:rowOff>
    </xdr:to>
    <xdr:sp macro="" textlink="">
      <xdr:nvSpPr>
        <xdr:cNvPr id="254" name="円/楕円 253"/>
        <xdr:cNvSpPr/>
      </xdr:nvSpPr>
      <xdr:spPr>
        <a:xfrm>
          <a:off x="3746500" y="160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96781</xdr:rowOff>
    </xdr:from>
    <xdr:ext cx="599010" cy="259045"/>
    <xdr:sp macro="" textlink="">
      <xdr:nvSpPr>
        <xdr:cNvPr id="255" name="テキスト ボックス 254"/>
        <xdr:cNvSpPr txBox="1"/>
      </xdr:nvSpPr>
      <xdr:spPr>
        <a:xfrm>
          <a:off x="3497794" y="1587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114,468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131039</xdr:rowOff>
    </xdr:from>
    <xdr:to>
      <xdr:col>4</xdr:col>
      <xdr:colOff>206375</xdr:colOff>
      <xdr:row>93</xdr:row>
      <xdr:rowOff>61189</xdr:rowOff>
    </xdr:to>
    <xdr:sp macro="" textlink="">
      <xdr:nvSpPr>
        <xdr:cNvPr id="256" name="円/楕円 255"/>
        <xdr:cNvSpPr/>
      </xdr:nvSpPr>
      <xdr:spPr>
        <a:xfrm>
          <a:off x="2857500" y="1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77716</xdr:rowOff>
    </xdr:from>
    <xdr:ext cx="599010" cy="259045"/>
    <xdr:sp macro="" textlink="">
      <xdr:nvSpPr>
        <xdr:cNvPr id="257" name="テキスト ボックス 256"/>
        <xdr:cNvSpPr txBox="1"/>
      </xdr:nvSpPr>
      <xdr:spPr>
        <a:xfrm>
          <a:off x="2608794" y="15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125042</xdr:rowOff>
    </xdr:from>
    <xdr:to>
      <xdr:col>3</xdr:col>
      <xdr:colOff>3175</xdr:colOff>
      <xdr:row>94</xdr:row>
      <xdr:rowOff>55192</xdr:rowOff>
    </xdr:to>
    <xdr:sp macro="" textlink="">
      <xdr:nvSpPr>
        <xdr:cNvPr id="258" name="円/楕円 257"/>
        <xdr:cNvSpPr/>
      </xdr:nvSpPr>
      <xdr:spPr>
        <a:xfrm>
          <a:off x="1968500" y="160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71719</xdr:rowOff>
    </xdr:from>
    <xdr:ext cx="599010" cy="259045"/>
    <xdr:sp macro="" textlink="">
      <xdr:nvSpPr>
        <xdr:cNvPr id="259" name="テキスト ボックス 258"/>
        <xdr:cNvSpPr txBox="1"/>
      </xdr:nvSpPr>
      <xdr:spPr>
        <a:xfrm>
          <a:off x="1719794" y="1584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17776</xdr:rowOff>
    </xdr:from>
    <xdr:to>
      <xdr:col>1</xdr:col>
      <xdr:colOff>485775</xdr:colOff>
      <xdr:row>93</xdr:row>
      <xdr:rowOff>119376</xdr:rowOff>
    </xdr:to>
    <xdr:sp macro="" textlink="">
      <xdr:nvSpPr>
        <xdr:cNvPr id="260" name="円/楕円 259"/>
        <xdr:cNvSpPr/>
      </xdr:nvSpPr>
      <xdr:spPr>
        <a:xfrm>
          <a:off x="1079500" y="159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135903</xdr:rowOff>
    </xdr:from>
    <xdr:ext cx="599010" cy="259045"/>
    <xdr:sp macro="" textlink="">
      <xdr:nvSpPr>
        <xdr:cNvPr id="261" name="テキスト ボックス 260"/>
        <xdr:cNvSpPr txBox="1"/>
      </xdr:nvSpPr>
      <xdr:spPr>
        <a:xfrm>
          <a:off x="830794" y="1573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146714</xdr:rowOff>
    </xdr:from>
    <xdr:to>
      <xdr:col>15</xdr:col>
      <xdr:colOff>180975</xdr:colOff>
      <xdr:row>57</xdr:row>
      <xdr:rowOff>1772</xdr:rowOff>
    </xdr:to>
    <xdr:cxnSp macro="">
      <xdr:nvCxnSpPr>
        <xdr:cNvPr id="345" name="直線コネクタ 344"/>
        <xdr:cNvCxnSpPr/>
      </xdr:nvCxnSpPr>
      <xdr:spPr>
        <a:xfrm>
          <a:off x="9639300" y="9747914"/>
          <a:ext cx="8382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146714</xdr:rowOff>
    </xdr:from>
    <xdr:to>
      <xdr:col>14</xdr:col>
      <xdr:colOff>28575</xdr:colOff>
      <xdr:row>56</xdr:row>
      <xdr:rowOff>152296</xdr:rowOff>
    </xdr:to>
    <xdr:cxnSp macro="">
      <xdr:nvCxnSpPr>
        <xdr:cNvPr id="348" name="直線コネクタ 347"/>
        <xdr:cNvCxnSpPr/>
      </xdr:nvCxnSpPr>
      <xdr:spPr>
        <a:xfrm flipV="1">
          <a:off x="8750300" y="9747914"/>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151299</xdr:rowOff>
    </xdr:from>
    <xdr:to>
      <xdr:col>12</xdr:col>
      <xdr:colOff>511175</xdr:colOff>
      <xdr:row>56</xdr:row>
      <xdr:rowOff>152296</xdr:rowOff>
    </xdr:to>
    <xdr:cxnSp macro="">
      <xdr:nvCxnSpPr>
        <xdr:cNvPr id="351" name="直線コネクタ 350"/>
        <xdr:cNvCxnSpPr/>
      </xdr:nvCxnSpPr>
      <xdr:spPr>
        <a:xfrm>
          <a:off x="7861300" y="9752499"/>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131244</xdr:rowOff>
    </xdr:from>
    <xdr:to>
      <xdr:col>11</xdr:col>
      <xdr:colOff>307975</xdr:colOff>
      <xdr:row>56</xdr:row>
      <xdr:rowOff>151299</xdr:rowOff>
    </xdr:to>
    <xdr:cxnSp macro="">
      <xdr:nvCxnSpPr>
        <xdr:cNvPr id="354" name="直線コネクタ 353"/>
        <xdr:cNvCxnSpPr/>
      </xdr:nvCxnSpPr>
      <xdr:spPr>
        <a:xfrm>
          <a:off x="6972300" y="9218094"/>
          <a:ext cx="889000" cy="5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122422</xdr:rowOff>
    </xdr:from>
    <xdr:to>
      <xdr:col>15</xdr:col>
      <xdr:colOff>231775</xdr:colOff>
      <xdr:row>57</xdr:row>
      <xdr:rowOff>52572</xdr:rowOff>
    </xdr:to>
    <xdr:sp macro="" textlink="">
      <xdr:nvSpPr>
        <xdr:cNvPr id="364" name="円/楕円 363"/>
        <xdr:cNvSpPr/>
      </xdr:nvSpPr>
      <xdr:spPr>
        <a:xfrm>
          <a:off x="10426700" y="97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145299</xdr:rowOff>
    </xdr:from>
    <xdr:ext cx="599010" cy="259045"/>
    <xdr:sp macro="" textlink="">
      <xdr:nvSpPr>
        <xdr:cNvPr id="365" name="農林水産業費該当値テキスト"/>
        <xdr:cNvSpPr txBox="1"/>
      </xdr:nvSpPr>
      <xdr:spPr>
        <a:xfrm>
          <a:off x="10528300" y="95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95914</xdr:rowOff>
    </xdr:from>
    <xdr:to>
      <xdr:col>14</xdr:col>
      <xdr:colOff>79375</xdr:colOff>
      <xdr:row>57</xdr:row>
      <xdr:rowOff>26064</xdr:rowOff>
    </xdr:to>
    <xdr:sp macro="" textlink="">
      <xdr:nvSpPr>
        <xdr:cNvPr id="366" name="円/楕円 365"/>
        <xdr:cNvSpPr/>
      </xdr:nvSpPr>
      <xdr:spPr>
        <a:xfrm>
          <a:off x="9588500" y="9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42591</xdr:rowOff>
    </xdr:from>
    <xdr:ext cx="599010" cy="259045"/>
    <xdr:sp macro="" textlink="">
      <xdr:nvSpPr>
        <xdr:cNvPr id="367" name="テキスト ボックス 366"/>
        <xdr:cNvSpPr txBox="1"/>
      </xdr:nvSpPr>
      <xdr:spPr>
        <a:xfrm>
          <a:off x="9339794" y="947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101496</xdr:rowOff>
    </xdr:from>
    <xdr:to>
      <xdr:col>12</xdr:col>
      <xdr:colOff>561975</xdr:colOff>
      <xdr:row>57</xdr:row>
      <xdr:rowOff>31646</xdr:rowOff>
    </xdr:to>
    <xdr:sp macro="" textlink="">
      <xdr:nvSpPr>
        <xdr:cNvPr id="368" name="円/楕円 367"/>
        <xdr:cNvSpPr/>
      </xdr:nvSpPr>
      <xdr:spPr>
        <a:xfrm>
          <a:off x="8699500" y="9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48173</xdr:rowOff>
    </xdr:from>
    <xdr:ext cx="599010" cy="259045"/>
    <xdr:sp macro="" textlink="">
      <xdr:nvSpPr>
        <xdr:cNvPr id="369" name="テキスト ボックス 368"/>
        <xdr:cNvSpPr txBox="1"/>
      </xdr:nvSpPr>
      <xdr:spPr>
        <a:xfrm>
          <a:off x="8450794" y="947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100499</xdr:rowOff>
    </xdr:from>
    <xdr:to>
      <xdr:col>11</xdr:col>
      <xdr:colOff>358775</xdr:colOff>
      <xdr:row>57</xdr:row>
      <xdr:rowOff>30649</xdr:rowOff>
    </xdr:to>
    <xdr:sp macro="" textlink="">
      <xdr:nvSpPr>
        <xdr:cNvPr id="370" name="円/楕円 369"/>
        <xdr:cNvSpPr/>
      </xdr:nvSpPr>
      <xdr:spPr>
        <a:xfrm>
          <a:off x="7810500" y="97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47176</xdr:rowOff>
    </xdr:from>
    <xdr:ext cx="599010" cy="259045"/>
    <xdr:sp macro="" textlink="">
      <xdr:nvSpPr>
        <xdr:cNvPr id="371" name="テキスト ボックス 370"/>
        <xdr:cNvSpPr txBox="1"/>
      </xdr:nvSpPr>
      <xdr:spPr>
        <a:xfrm>
          <a:off x="7561794" y="947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144,926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80444</xdr:rowOff>
    </xdr:from>
    <xdr:to>
      <xdr:col>10</xdr:col>
      <xdr:colOff>155575</xdr:colOff>
      <xdr:row>54</xdr:row>
      <xdr:rowOff>10594</xdr:rowOff>
    </xdr:to>
    <xdr:sp macro="" textlink="">
      <xdr:nvSpPr>
        <xdr:cNvPr id="372" name="円/楕円 371"/>
        <xdr:cNvSpPr/>
      </xdr:nvSpPr>
      <xdr:spPr>
        <a:xfrm>
          <a:off x="6921500" y="91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27121</xdr:rowOff>
    </xdr:from>
    <xdr:ext cx="599010" cy="259045"/>
    <xdr:sp macro="" textlink="">
      <xdr:nvSpPr>
        <xdr:cNvPr id="373" name="テキスト ボックス 372"/>
        <xdr:cNvSpPr txBox="1"/>
      </xdr:nvSpPr>
      <xdr:spPr>
        <a:xfrm>
          <a:off x="6672794" y="894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20472</xdr:rowOff>
    </xdr:from>
    <xdr:to>
      <xdr:col>15</xdr:col>
      <xdr:colOff>180975</xdr:colOff>
      <xdr:row>77</xdr:row>
      <xdr:rowOff>67151</xdr:rowOff>
    </xdr:to>
    <xdr:cxnSp macro="">
      <xdr:nvCxnSpPr>
        <xdr:cNvPr id="400" name="直線コネクタ 399"/>
        <xdr:cNvCxnSpPr/>
      </xdr:nvCxnSpPr>
      <xdr:spPr>
        <a:xfrm flipV="1">
          <a:off x="9639300" y="13222122"/>
          <a:ext cx="838200" cy="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64005</xdr:rowOff>
    </xdr:from>
    <xdr:to>
      <xdr:col>14</xdr:col>
      <xdr:colOff>28575</xdr:colOff>
      <xdr:row>77</xdr:row>
      <xdr:rowOff>67151</xdr:rowOff>
    </xdr:to>
    <xdr:cxnSp macro="">
      <xdr:nvCxnSpPr>
        <xdr:cNvPr id="403" name="直線コネクタ 402"/>
        <xdr:cNvCxnSpPr/>
      </xdr:nvCxnSpPr>
      <xdr:spPr>
        <a:xfrm>
          <a:off x="8750300" y="13265655"/>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64005</xdr:rowOff>
    </xdr:from>
    <xdr:to>
      <xdr:col>12</xdr:col>
      <xdr:colOff>511175</xdr:colOff>
      <xdr:row>77</xdr:row>
      <xdr:rowOff>112241</xdr:rowOff>
    </xdr:to>
    <xdr:cxnSp macro="">
      <xdr:nvCxnSpPr>
        <xdr:cNvPr id="406" name="直線コネクタ 405"/>
        <xdr:cNvCxnSpPr/>
      </xdr:nvCxnSpPr>
      <xdr:spPr>
        <a:xfrm flipV="1">
          <a:off x="7861300" y="13265655"/>
          <a:ext cx="8890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97792</xdr:rowOff>
    </xdr:from>
    <xdr:to>
      <xdr:col>11</xdr:col>
      <xdr:colOff>307975</xdr:colOff>
      <xdr:row>77</xdr:row>
      <xdr:rowOff>112241</xdr:rowOff>
    </xdr:to>
    <xdr:cxnSp macro="">
      <xdr:nvCxnSpPr>
        <xdr:cNvPr id="409" name="直線コネクタ 408"/>
        <xdr:cNvCxnSpPr/>
      </xdr:nvCxnSpPr>
      <xdr:spPr>
        <a:xfrm>
          <a:off x="6972300" y="13299442"/>
          <a:ext cx="8890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141122</xdr:rowOff>
    </xdr:from>
    <xdr:to>
      <xdr:col>15</xdr:col>
      <xdr:colOff>231775</xdr:colOff>
      <xdr:row>77</xdr:row>
      <xdr:rowOff>71272</xdr:rowOff>
    </xdr:to>
    <xdr:sp macro="" textlink="">
      <xdr:nvSpPr>
        <xdr:cNvPr id="419" name="円/楕円 418"/>
        <xdr:cNvSpPr/>
      </xdr:nvSpPr>
      <xdr:spPr>
        <a:xfrm>
          <a:off x="10426700" y="131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163999</xdr:rowOff>
    </xdr:from>
    <xdr:ext cx="534377" cy="259045"/>
    <xdr:sp macro="" textlink="">
      <xdr:nvSpPr>
        <xdr:cNvPr id="420" name="商工費該当値テキスト"/>
        <xdr:cNvSpPr txBox="1"/>
      </xdr:nvSpPr>
      <xdr:spPr>
        <a:xfrm>
          <a:off x="10528300" y="130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16351</xdr:rowOff>
    </xdr:from>
    <xdr:to>
      <xdr:col>14</xdr:col>
      <xdr:colOff>79375</xdr:colOff>
      <xdr:row>77</xdr:row>
      <xdr:rowOff>117951</xdr:rowOff>
    </xdr:to>
    <xdr:sp macro="" textlink="">
      <xdr:nvSpPr>
        <xdr:cNvPr id="421" name="円/楕円 420"/>
        <xdr:cNvSpPr/>
      </xdr:nvSpPr>
      <xdr:spPr>
        <a:xfrm>
          <a:off x="9588500" y="132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109078</xdr:rowOff>
    </xdr:from>
    <xdr:ext cx="534377" cy="259045"/>
    <xdr:sp macro="" textlink="">
      <xdr:nvSpPr>
        <xdr:cNvPr id="422" name="テキスト ボックス 421"/>
        <xdr:cNvSpPr txBox="1"/>
      </xdr:nvSpPr>
      <xdr:spPr>
        <a:xfrm>
          <a:off x="9372111" y="133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13205</xdr:rowOff>
    </xdr:from>
    <xdr:to>
      <xdr:col>12</xdr:col>
      <xdr:colOff>561975</xdr:colOff>
      <xdr:row>77</xdr:row>
      <xdr:rowOff>114805</xdr:rowOff>
    </xdr:to>
    <xdr:sp macro="" textlink="">
      <xdr:nvSpPr>
        <xdr:cNvPr id="423" name="円/楕円 422"/>
        <xdr:cNvSpPr/>
      </xdr:nvSpPr>
      <xdr:spPr>
        <a:xfrm>
          <a:off x="8699500" y="132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131332</xdr:rowOff>
    </xdr:from>
    <xdr:ext cx="534377" cy="259045"/>
    <xdr:sp macro="" textlink="">
      <xdr:nvSpPr>
        <xdr:cNvPr id="424" name="テキスト ボックス 423"/>
        <xdr:cNvSpPr txBox="1"/>
      </xdr:nvSpPr>
      <xdr:spPr>
        <a:xfrm>
          <a:off x="8483111" y="1299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61441</xdr:rowOff>
    </xdr:from>
    <xdr:to>
      <xdr:col>11</xdr:col>
      <xdr:colOff>358775</xdr:colOff>
      <xdr:row>77</xdr:row>
      <xdr:rowOff>163041</xdr:rowOff>
    </xdr:to>
    <xdr:sp macro="" textlink="">
      <xdr:nvSpPr>
        <xdr:cNvPr id="425" name="円/楕円 424"/>
        <xdr:cNvSpPr/>
      </xdr:nvSpPr>
      <xdr:spPr>
        <a:xfrm>
          <a:off x="7810500" y="132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8118</xdr:rowOff>
    </xdr:from>
    <xdr:ext cx="534377" cy="259045"/>
    <xdr:sp macro="" textlink="">
      <xdr:nvSpPr>
        <xdr:cNvPr id="426" name="テキスト ボックス 425"/>
        <xdr:cNvSpPr txBox="1"/>
      </xdr:nvSpPr>
      <xdr:spPr>
        <a:xfrm>
          <a:off x="7594111" y="130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46992</xdr:rowOff>
    </xdr:from>
    <xdr:to>
      <xdr:col>10</xdr:col>
      <xdr:colOff>155575</xdr:colOff>
      <xdr:row>77</xdr:row>
      <xdr:rowOff>148592</xdr:rowOff>
    </xdr:to>
    <xdr:sp macro="" textlink="">
      <xdr:nvSpPr>
        <xdr:cNvPr id="427" name="円/楕円 426"/>
        <xdr:cNvSpPr/>
      </xdr:nvSpPr>
      <xdr:spPr>
        <a:xfrm>
          <a:off x="6921500" y="132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165119</xdr:rowOff>
    </xdr:from>
    <xdr:ext cx="534377" cy="259045"/>
    <xdr:sp macro="" textlink="">
      <xdr:nvSpPr>
        <xdr:cNvPr id="428" name="テキスト ボックス 427"/>
        <xdr:cNvSpPr txBox="1"/>
      </xdr:nvSpPr>
      <xdr:spPr>
        <a:xfrm>
          <a:off x="6705111" y="130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64827</xdr:rowOff>
    </xdr:from>
    <xdr:to>
      <xdr:col>15</xdr:col>
      <xdr:colOff>180975</xdr:colOff>
      <xdr:row>95</xdr:row>
      <xdr:rowOff>25509</xdr:rowOff>
    </xdr:to>
    <xdr:cxnSp macro="">
      <xdr:nvCxnSpPr>
        <xdr:cNvPr id="453" name="直線コネクタ 452"/>
        <xdr:cNvCxnSpPr/>
      </xdr:nvCxnSpPr>
      <xdr:spPr>
        <a:xfrm>
          <a:off x="9639300" y="16181127"/>
          <a:ext cx="838200" cy="1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98433</xdr:rowOff>
    </xdr:from>
    <xdr:to>
      <xdr:col>14</xdr:col>
      <xdr:colOff>28575</xdr:colOff>
      <xdr:row>94</xdr:row>
      <xdr:rowOff>64827</xdr:rowOff>
    </xdr:to>
    <xdr:cxnSp macro="">
      <xdr:nvCxnSpPr>
        <xdr:cNvPr id="456" name="直線コネクタ 455"/>
        <xdr:cNvCxnSpPr/>
      </xdr:nvCxnSpPr>
      <xdr:spPr>
        <a:xfrm>
          <a:off x="8750300" y="16043283"/>
          <a:ext cx="889000" cy="1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98433</xdr:rowOff>
    </xdr:from>
    <xdr:to>
      <xdr:col>12</xdr:col>
      <xdr:colOff>511175</xdr:colOff>
      <xdr:row>94</xdr:row>
      <xdr:rowOff>115514</xdr:rowOff>
    </xdr:to>
    <xdr:cxnSp macro="">
      <xdr:nvCxnSpPr>
        <xdr:cNvPr id="459" name="直線コネクタ 458"/>
        <xdr:cNvCxnSpPr/>
      </xdr:nvCxnSpPr>
      <xdr:spPr>
        <a:xfrm flipV="1">
          <a:off x="7861300" y="16043283"/>
          <a:ext cx="889000" cy="18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90894</xdr:rowOff>
    </xdr:from>
    <xdr:to>
      <xdr:col>11</xdr:col>
      <xdr:colOff>307975</xdr:colOff>
      <xdr:row>94</xdr:row>
      <xdr:rowOff>115514</xdr:rowOff>
    </xdr:to>
    <xdr:cxnSp macro="">
      <xdr:nvCxnSpPr>
        <xdr:cNvPr id="462" name="直線コネクタ 461"/>
        <xdr:cNvCxnSpPr/>
      </xdr:nvCxnSpPr>
      <xdr:spPr>
        <a:xfrm>
          <a:off x="6972300" y="16207194"/>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146159</xdr:rowOff>
    </xdr:from>
    <xdr:to>
      <xdr:col>15</xdr:col>
      <xdr:colOff>231775</xdr:colOff>
      <xdr:row>95</xdr:row>
      <xdr:rowOff>76309</xdr:rowOff>
    </xdr:to>
    <xdr:sp macro="" textlink="">
      <xdr:nvSpPr>
        <xdr:cNvPr id="472" name="円/楕円 471"/>
        <xdr:cNvSpPr/>
      </xdr:nvSpPr>
      <xdr:spPr>
        <a:xfrm>
          <a:off x="10426700" y="162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124586</xdr:rowOff>
    </xdr:from>
    <xdr:ext cx="534377" cy="259045"/>
    <xdr:sp macro="" textlink="">
      <xdr:nvSpPr>
        <xdr:cNvPr id="473" name="土木費該当値テキスト"/>
        <xdr:cNvSpPr txBox="1"/>
      </xdr:nvSpPr>
      <xdr:spPr>
        <a:xfrm>
          <a:off x="10528300" y="162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14027</xdr:rowOff>
    </xdr:from>
    <xdr:to>
      <xdr:col>14</xdr:col>
      <xdr:colOff>79375</xdr:colOff>
      <xdr:row>94</xdr:row>
      <xdr:rowOff>115627</xdr:rowOff>
    </xdr:to>
    <xdr:sp macro="" textlink="">
      <xdr:nvSpPr>
        <xdr:cNvPr id="474" name="円/楕円 473"/>
        <xdr:cNvSpPr/>
      </xdr:nvSpPr>
      <xdr:spPr>
        <a:xfrm>
          <a:off x="9588500" y="161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132154</xdr:rowOff>
    </xdr:from>
    <xdr:ext cx="599010" cy="259045"/>
    <xdr:sp macro="" textlink="">
      <xdr:nvSpPr>
        <xdr:cNvPr id="475" name="テキスト ボックス 474"/>
        <xdr:cNvSpPr txBox="1"/>
      </xdr:nvSpPr>
      <xdr:spPr>
        <a:xfrm>
          <a:off x="9339794" y="1590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47633</xdr:rowOff>
    </xdr:from>
    <xdr:to>
      <xdr:col>12</xdr:col>
      <xdr:colOff>561975</xdr:colOff>
      <xdr:row>93</xdr:row>
      <xdr:rowOff>149233</xdr:rowOff>
    </xdr:to>
    <xdr:sp macro="" textlink="">
      <xdr:nvSpPr>
        <xdr:cNvPr id="476" name="円/楕円 475"/>
        <xdr:cNvSpPr/>
      </xdr:nvSpPr>
      <xdr:spPr>
        <a:xfrm>
          <a:off x="8699500" y="15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165760</xdr:rowOff>
    </xdr:from>
    <xdr:ext cx="599010" cy="259045"/>
    <xdr:sp macro="" textlink="">
      <xdr:nvSpPr>
        <xdr:cNvPr id="477" name="テキスト ボックス 476"/>
        <xdr:cNvSpPr txBox="1"/>
      </xdr:nvSpPr>
      <xdr:spPr>
        <a:xfrm>
          <a:off x="8450794" y="157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64714</xdr:rowOff>
    </xdr:from>
    <xdr:to>
      <xdr:col>11</xdr:col>
      <xdr:colOff>358775</xdr:colOff>
      <xdr:row>94</xdr:row>
      <xdr:rowOff>166314</xdr:rowOff>
    </xdr:to>
    <xdr:sp macro="" textlink="">
      <xdr:nvSpPr>
        <xdr:cNvPr id="478" name="円/楕円 477"/>
        <xdr:cNvSpPr/>
      </xdr:nvSpPr>
      <xdr:spPr>
        <a:xfrm>
          <a:off x="7810500" y="161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11391</xdr:rowOff>
    </xdr:from>
    <xdr:ext cx="599010" cy="259045"/>
    <xdr:sp macro="" textlink="">
      <xdr:nvSpPr>
        <xdr:cNvPr id="479" name="テキスト ボックス 478"/>
        <xdr:cNvSpPr txBox="1"/>
      </xdr:nvSpPr>
      <xdr:spPr>
        <a:xfrm>
          <a:off x="7561794" y="1595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104,232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40094</xdr:rowOff>
    </xdr:from>
    <xdr:to>
      <xdr:col>10</xdr:col>
      <xdr:colOff>155575</xdr:colOff>
      <xdr:row>94</xdr:row>
      <xdr:rowOff>141694</xdr:rowOff>
    </xdr:to>
    <xdr:sp macro="" textlink="">
      <xdr:nvSpPr>
        <xdr:cNvPr id="480" name="円/楕円 479"/>
        <xdr:cNvSpPr/>
      </xdr:nvSpPr>
      <xdr:spPr>
        <a:xfrm>
          <a:off x="6921500" y="16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158221</xdr:rowOff>
    </xdr:from>
    <xdr:ext cx="599010" cy="259045"/>
    <xdr:sp macro="" textlink="">
      <xdr:nvSpPr>
        <xdr:cNvPr id="481" name="テキスト ボックス 480"/>
        <xdr:cNvSpPr txBox="1"/>
      </xdr:nvSpPr>
      <xdr:spPr>
        <a:xfrm>
          <a:off x="6672794" y="1593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35249</xdr:rowOff>
    </xdr:from>
    <xdr:to>
      <xdr:col>23</xdr:col>
      <xdr:colOff>517525</xdr:colOff>
      <xdr:row>36</xdr:row>
      <xdr:rowOff>109630</xdr:rowOff>
    </xdr:to>
    <xdr:cxnSp macro="">
      <xdr:nvCxnSpPr>
        <xdr:cNvPr id="514" name="直線コネクタ 513"/>
        <xdr:cNvCxnSpPr/>
      </xdr:nvCxnSpPr>
      <xdr:spPr>
        <a:xfrm flipV="1">
          <a:off x="15481300" y="6207449"/>
          <a:ext cx="838200" cy="7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109630</xdr:rowOff>
    </xdr:from>
    <xdr:to>
      <xdr:col>22</xdr:col>
      <xdr:colOff>365125</xdr:colOff>
      <xdr:row>36</xdr:row>
      <xdr:rowOff>124927</xdr:rowOff>
    </xdr:to>
    <xdr:cxnSp macro="">
      <xdr:nvCxnSpPr>
        <xdr:cNvPr id="517" name="直線コネクタ 516"/>
        <xdr:cNvCxnSpPr/>
      </xdr:nvCxnSpPr>
      <xdr:spPr>
        <a:xfrm flipV="1">
          <a:off x="14592300" y="6281830"/>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11951</xdr:rowOff>
    </xdr:from>
    <xdr:to>
      <xdr:col>21</xdr:col>
      <xdr:colOff>161925</xdr:colOff>
      <xdr:row>36</xdr:row>
      <xdr:rowOff>124927</xdr:rowOff>
    </xdr:to>
    <xdr:cxnSp macro="">
      <xdr:nvCxnSpPr>
        <xdr:cNvPr id="520" name="直線コネクタ 519"/>
        <xdr:cNvCxnSpPr/>
      </xdr:nvCxnSpPr>
      <xdr:spPr>
        <a:xfrm>
          <a:off x="13703300" y="6184151"/>
          <a:ext cx="889000" cy="1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11951</xdr:rowOff>
    </xdr:from>
    <xdr:to>
      <xdr:col>19</xdr:col>
      <xdr:colOff>644525</xdr:colOff>
      <xdr:row>36</xdr:row>
      <xdr:rowOff>129251</xdr:rowOff>
    </xdr:to>
    <xdr:cxnSp macro="">
      <xdr:nvCxnSpPr>
        <xdr:cNvPr id="523" name="直線コネクタ 522"/>
        <xdr:cNvCxnSpPr/>
      </xdr:nvCxnSpPr>
      <xdr:spPr>
        <a:xfrm flipV="1">
          <a:off x="12814300" y="6184151"/>
          <a:ext cx="889000" cy="1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155899</xdr:rowOff>
    </xdr:from>
    <xdr:to>
      <xdr:col>23</xdr:col>
      <xdr:colOff>568325</xdr:colOff>
      <xdr:row>36</xdr:row>
      <xdr:rowOff>86049</xdr:rowOff>
    </xdr:to>
    <xdr:sp macro="" textlink="">
      <xdr:nvSpPr>
        <xdr:cNvPr id="533" name="円/楕円 532"/>
        <xdr:cNvSpPr/>
      </xdr:nvSpPr>
      <xdr:spPr>
        <a:xfrm>
          <a:off x="16268700" y="61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7326</xdr:rowOff>
    </xdr:from>
    <xdr:ext cx="534377" cy="259045"/>
    <xdr:sp macro="" textlink="">
      <xdr:nvSpPr>
        <xdr:cNvPr id="534" name="消防費該当値テキスト"/>
        <xdr:cNvSpPr txBox="1"/>
      </xdr:nvSpPr>
      <xdr:spPr>
        <a:xfrm>
          <a:off x="16370300" y="60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58830</xdr:rowOff>
    </xdr:from>
    <xdr:to>
      <xdr:col>22</xdr:col>
      <xdr:colOff>415925</xdr:colOff>
      <xdr:row>36</xdr:row>
      <xdr:rowOff>160430</xdr:rowOff>
    </xdr:to>
    <xdr:sp macro="" textlink="">
      <xdr:nvSpPr>
        <xdr:cNvPr id="535" name="円/楕円 534"/>
        <xdr:cNvSpPr/>
      </xdr:nvSpPr>
      <xdr:spPr>
        <a:xfrm>
          <a:off x="15430500" y="62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5507</xdr:rowOff>
    </xdr:from>
    <xdr:ext cx="534377" cy="259045"/>
    <xdr:sp macro="" textlink="">
      <xdr:nvSpPr>
        <xdr:cNvPr id="536" name="テキスト ボックス 535"/>
        <xdr:cNvSpPr txBox="1"/>
      </xdr:nvSpPr>
      <xdr:spPr>
        <a:xfrm>
          <a:off x="15214111" y="60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74127</xdr:rowOff>
    </xdr:from>
    <xdr:to>
      <xdr:col>21</xdr:col>
      <xdr:colOff>212725</xdr:colOff>
      <xdr:row>37</xdr:row>
      <xdr:rowOff>4277</xdr:rowOff>
    </xdr:to>
    <xdr:sp macro="" textlink="">
      <xdr:nvSpPr>
        <xdr:cNvPr id="537" name="円/楕円 536"/>
        <xdr:cNvSpPr/>
      </xdr:nvSpPr>
      <xdr:spPr>
        <a:xfrm>
          <a:off x="14541500" y="62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20804</xdr:rowOff>
    </xdr:from>
    <xdr:ext cx="534377" cy="259045"/>
    <xdr:sp macro="" textlink="">
      <xdr:nvSpPr>
        <xdr:cNvPr id="538" name="テキスト ボックス 537"/>
        <xdr:cNvSpPr txBox="1"/>
      </xdr:nvSpPr>
      <xdr:spPr>
        <a:xfrm>
          <a:off x="14325111" y="60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132601</xdr:rowOff>
    </xdr:from>
    <xdr:to>
      <xdr:col>20</xdr:col>
      <xdr:colOff>9525</xdr:colOff>
      <xdr:row>36</xdr:row>
      <xdr:rowOff>62751</xdr:rowOff>
    </xdr:to>
    <xdr:sp macro="" textlink="">
      <xdr:nvSpPr>
        <xdr:cNvPr id="539" name="円/楕円 538"/>
        <xdr:cNvSpPr/>
      </xdr:nvSpPr>
      <xdr:spPr>
        <a:xfrm>
          <a:off x="13652500" y="61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79278</xdr:rowOff>
    </xdr:from>
    <xdr:ext cx="534377" cy="259045"/>
    <xdr:sp macro="" textlink="">
      <xdr:nvSpPr>
        <xdr:cNvPr id="540" name="テキスト ボックス 539"/>
        <xdr:cNvSpPr txBox="1"/>
      </xdr:nvSpPr>
      <xdr:spPr>
        <a:xfrm>
          <a:off x="13436111" y="59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78451</xdr:rowOff>
    </xdr:from>
    <xdr:to>
      <xdr:col>18</xdr:col>
      <xdr:colOff>492125</xdr:colOff>
      <xdr:row>37</xdr:row>
      <xdr:rowOff>8601</xdr:rowOff>
    </xdr:to>
    <xdr:sp macro="" textlink="">
      <xdr:nvSpPr>
        <xdr:cNvPr id="541" name="円/楕円 540"/>
        <xdr:cNvSpPr/>
      </xdr:nvSpPr>
      <xdr:spPr>
        <a:xfrm>
          <a:off x="12763500" y="62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25128</xdr:rowOff>
    </xdr:from>
    <xdr:ext cx="534377" cy="259045"/>
    <xdr:sp macro="" textlink="">
      <xdr:nvSpPr>
        <xdr:cNvPr id="542" name="テキスト ボックス 541"/>
        <xdr:cNvSpPr txBox="1"/>
      </xdr:nvSpPr>
      <xdr:spPr>
        <a:xfrm>
          <a:off x="12547111" y="6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22620</xdr:rowOff>
    </xdr:from>
    <xdr:to>
      <xdr:col>23</xdr:col>
      <xdr:colOff>517525</xdr:colOff>
      <xdr:row>55</xdr:row>
      <xdr:rowOff>97409</xdr:rowOff>
    </xdr:to>
    <xdr:cxnSp macro="">
      <xdr:nvCxnSpPr>
        <xdr:cNvPr id="569" name="直線コネクタ 568"/>
        <xdr:cNvCxnSpPr/>
      </xdr:nvCxnSpPr>
      <xdr:spPr>
        <a:xfrm flipV="1">
          <a:off x="15481300" y="9452370"/>
          <a:ext cx="8382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12136</xdr:rowOff>
    </xdr:from>
    <xdr:to>
      <xdr:col>22</xdr:col>
      <xdr:colOff>365125</xdr:colOff>
      <xdr:row>55</xdr:row>
      <xdr:rowOff>97409</xdr:rowOff>
    </xdr:to>
    <xdr:cxnSp macro="">
      <xdr:nvCxnSpPr>
        <xdr:cNvPr id="572" name="直線コネクタ 571"/>
        <xdr:cNvCxnSpPr/>
      </xdr:nvCxnSpPr>
      <xdr:spPr>
        <a:xfrm>
          <a:off x="14592300" y="9441886"/>
          <a:ext cx="889000" cy="8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12136</xdr:rowOff>
    </xdr:from>
    <xdr:to>
      <xdr:col>21</xdr:col>
      <xdr:colOff>161925</xdr:colOff>
      <xdr:row>55</xdr:row>
      <xdr:rowOff>123739</xdr:rowOff>
    </xdr:to>
    <xdr:cxnSp macro="">
      <xdr:nvCxnSpPr>
        <xdr:cNvPr id="575" name="直線コネクタ 574"/>
        <xdr:cNvCxnSpPr/>
      </xdr:nvCxnSpPr>
      <xdr:spPr>
        <a:xfrm flipV="1">
          <a:off x="13703300" y="9441886"/>
          <a:ext cx="8890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39006</xdr:rowOff>
    </xdr:from>
    <xdr:to>
      <xdr:col>19</xdr:col>
      <xdr:colOff>644525</xdr:colOff>
      <xdr:row>55</xdr:row>
      <xdr:rowOff>123739</xdr:rowOff>
    </xdr:to>
    <xdr:cxnSp macro="">
      <xdr:nvCxnSpPr>
        <xdr:cNvPr id="578" name="直線コネクタ 577"/>
        <xdr:cNvCxnSpPr/>
      </xdr:nvCxnSpPr>
      <xdr:spPr>
        <a:xfrm>
          <a:off x="12814300" y="9297306"/>
          <a:ext cx="889000" cy="2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143270</xdr:rowOff>
    </xdr:from>
    <xdr:to>
      <xdr:col>23</xdr:col>
      <xdr:colOff>568325</xdr:colOff>
      <xdr:row>55</xdr:row>
      <xdr:rowOff>73420</xdr:rowOff>
    </xdr:to>
    <xdr:sp macro="" textlink="">
      <xdr:nvSpPr>
        <xdr:cNvPr id="588" name="円/楕円 587"/>
        <xdr:cNvSpPr/>
      </xdr:nvSpPr>
      <xdr:spPr>
        <a:xfrm>
          <a:off x="16268700" y="9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166147</xdr:rowOff>
    </xdr:from>
    <xdr:ext cx="599010" cy="259045"/>
    <xdr:sp macro="" textlink="">
      <xdr:nvSpPr>
        <xdr:cNvPr id="589" name="教育費該当値テキスト"/>
        <xdr:cNvSpPr txBox="1"/>
      </xdr:nvSpPr>
      <xdr:spPr>
        <a:xfrm>
          <a:off x="16370300" y="925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46609</xdr:rowOff>
    </xdr:from>
    <xdr:to>
      <xdr:col>22</xdr:col>
      <xdr:colOff>415925</xdr:colOff>
      <xdr:row>55</xdr:row>
      <xdr:rowOff>148209</xdr:rowOff>
    </xdr:to>
    <xdr:sp macro="" textlink="">
      <xdr:nvSpPr>
        <xdr:cNvPr id="590" name="円/楕円 589"/>
        <xdr:cNvSpPr/>
      </xdr:nvSpPr>
      <xdr:spPr>
        <a:xfrm>
          <a:off x="15430500" y="94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164736</xdr:rowOff>
    </xdr:from>
    <xdr:ext cx="599010" cy="259045"/>
    <xdr:sp macro="" textlink="">
      <xdr:nvSpPr>
        <xdr:cNvPr id="591" name="テキスト ボックス 590"/>
        <xdr:cNvSpPr txBox="1"/>
      </xdr:nvSpPr>
      <xdr:spPr>
        <a:xfrm>
          <a:off x="15181794" y="925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132786</xdr:rowOff>
    </xdr:from>
    <xdr:to>
      <xdr:col>21</xdr:col>
      <xdr:colOff>212725</xdr:colOff>
      <xdr:row>55</xdr:row>
      <xdr:rowOff>62936</xdr:rowOff>
    </xdr:to>
    <xdr:sp macro="" textlink="">
      <xdr:nvSpPr>
        <xdr:cNvPr id="592" name="円/楕円 591"/>
        <xdr:cNvSpPr/>
      </xdr:nvSpPr>
      <xdr:spPr>
        <a:xfrm>
          <a:off x="14541500" y="93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79463</xdr:rowOff>
    </xdr:from>
    <xdr:ext cx="599010" cy="259045"/>
    <xdr:sp macro="" textlink="">
      <xdr:nvSpPr>
        <xdr:cNvPr id="593" name="テキスト ボックス 592"/>
        <xdr:cNvSpPr txBox="1"/>
      </xdr:nvSpPr>
      <xdr:spPr>
        <a:xfrm>
          <a:off x="14292794" y="916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140,401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72939</xdr:rowOff>
    </xdr:from>
    <xdr:to>
      <xdr:col>20</xdr:col>
      <xdr:colOff>9525</xdr:colOff>
      <xdr:row>56</xdr:row>
      <xdr:rowOff>3089</xdr:rowOff>
    </xdr:to>
    <xdr:sp macro="" textlink="">
      <xdr:nvSpPr>
        <xdr:cNvPr id="594" name="円/楕円 593"/>
        <xdr:cNvSpPr/>
      </xdr:nvSpPr>
      <xdr:spPr>
        <a:xfrm>
          <a:off x="13652500" y="95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19616</xdr:rowOff>
    </xdr:from>
    <xdr:ext cx="599010" cy="259045"/>
    <xdr:sp macro="" textlink="">
      <xdr:nvSpPr>
        <xdr:cNvPr id="595" name="テキスト ボックス 594"/>
        <xdr:cNvSpPr txBox="1"/>
      </xdr:nvSpPr>
      <xdr:spPr>
        <a:xfrm>
          <a:off x="13403794" y="92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115,991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159656</xdr:rowOff>
    </xdr:from>
    <xdr:to>
      <xdr:col>18</xdr:col>
      <xdr:colOff>492125</xdr:colOff>
      <xdr:row>54</xdr:row>
      <xdr:rowOff>89806</xdr:rowOff>
    </xdr:to>
    <xdr:sp macro="" textlink="">
      <xdr:nvSpPr>
        <xdr:cNvPr id="596" name="円/楕円 595"/>
        <xdr:cNvSpPr/>
      </xdr:nvSpPr>
      <xdr:spPr>
        <a:xfrm>
          <a:off x="12763500" y="9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106333</xdr:rowOff>
    </xdr:from>
    <xdr:ext cx="599010" cy="259045"/>
    <xdr:sp macro="" textlink="">
      <xdr:nvSpPr>
        <xdr:cNvPr id="597" name="テキスト ボックス 596"/>
        <xdr:cNvSpPr txBox="1"/>
      </xdr:nvSpPr>
      <xdr:spPr>
        <a:xfrm>
          <a:off x="12514794" y="90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26916</xdr:rowOff>
    </xdr:from>
    <xdr:to>
      <xdr:col>23</xdr:col>
      <xdr:colOff>517525</xdr:colOff>
      <xdr:row>79</xdr:row>
      <xdr:rowOff>44450</xdr:rowOff>
    </xdr:to>
    <xdr:cxnSp macro="">
      <xdr:nvCxnSpPr>
        <xdr:cNvPr id="626" name="直線コネクタ 625"/>
        <xdr:cNvCxnSpPr/>
      </xdr:nvCxnSpPr>
      <xdr:spPr>
        <a:xfrm flipV="1">
          <a:off x="15481300" y="13571466"/>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14061</xdr:rowOff>
    </xdr:from>
    <xdr:to>
      <xdr:col>21</xdr:col>
      <xdr:colOff>161925</xdr:colOff>
      <xdr:row>79</xdr:row>
      <xdr:rowOff>44450</xdr:rowOff>
    </xdr:to>
    <xdr:cxnSp macro="">
      <xdr:nvCxnSpPr>
        <xdr:cNvPr id="632" name="直線コネクタ 631"/>
        <xdr:cNvCxnSpPr/>
      </xdr:nvCxnSpPr>
      <xdr:spPr>
        <a:xfrm>
          <a:off x="13703300" y="13558611"/>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108085</xdr:rowOff>
    </xdr:from>
    <xdr:to>
      <xdr:col>19</xdr:col>
      <xdr:colOff>644525</xdr:colOff>
      <xdr:row>79</xdr:row>
      <xdr:rowOff>14061</xdr:rowOff>
    </xdr:to>
    <xdr:cxnSp macro="">
      <xdr:nvCxnSpPr>
        <xdr:cNvPr id="635" name="直線コネクタ 634"/>
        <xdr:cNvCxnSpPr/>
      </xdr:nvCxnSpPr>
      <xdr:spPr>
        <a:xfrm>
          <a:off x="12814300" y="13481185"/>
          <a:ext cx="8890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147566</xdr:rowOff>
    </xdr:from>
    <xdr:to>
      <xdr:col>23</xdr:col>
      <xdr:colOff>568325</xdr:colOff>
      <xdr:row>79</xdr:row>
      <xdr:rowOff>77716</xdr:rowOff>
    </xdr:to>
    <xdr:sp macro="" textlink="">
      <xdr:nvSpPr>
        <xdr:cNvPr id="645" name="円/楕円 644"/>
        <xdr:cNvSpPr/>
      </xdr:nvSpPr>
      <xdr:spPr>
        <a:xfrm>
          <a:off x="16268700" y="135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62493</xdr:rowOff>
    </xdr:from>
    <xdr:ext cx="469744" cy="259045"/>
    <xdr:sp macro="" textlink="">
      <xdr:nvSpPr>
        <xdr:cNvPr id="646" name="災害復旧費該当値テキスト"/>
        <xdr:cNvSpPr txBox="1"/>
      </xdr:nvSpPr>
      <xdr:spPr>
        <a:xfrm>
          <a:off x="16370300" y="13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134711</xdr:rowOff>
    </xdr:from>
    <xdr:to>
      <xdr:col>20</xdr:col>
      <xdr:colOff>9525</xdr:colOff>
      <xdr:row>79</xdr:row>
      <xdr:rowOff>64861</xdr:rowOff>
    </xdr:to>
    <xdr:sp macro="" textlink="">
      <xdr:nvSpPr>
        <xdr:cNvPr id="651" name="円/楕円 650"/>
        <xdr:cNvSpPr/>
      </xdr:nvSpPr>
      <xdr:spPr>
        <a:xfrm>
          <a:off x="13652500" y="135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55988</xdr:rowOff>
    </xdr:from>
    <xdr:ext cx="469744" cy="259045"/>
    <xdr:sp macro="" textlink="">
      <xdr:nvSpPr>
        <xdr:cNvPr id="652" name="テキスト ボックス 651"/>
        <xdr:cNvSpPr txBox="1"/>
      </xdr:nvSpPr>
      <xdr:spPr>
        <a:xfrm>
          <a:off x="13468427" y="136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57285</xdr:rowOff>
    </xdr:from>
    <xdr:to>
      <xdr:col>18</xdr:col>
      <xdr:colOff>492125</xdr:colOff>
      <xdr:row>78</xdr:row>
      <xdr:rowOff>158885</xdr:rowOff>
    </xdr:to>
    <xdr:sp macro="" textlink="">
      <xdr:nvSpPr>
        <xdr:cNvPr id="653" name="円/楕円 652"/>
        <xdr:cNvSpPr/>
      </xdr:nvSpPr>
      <xdr:spPr>
        <a:xfrm>
          <a:off x="12763500" y="13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3962</xdr:rowOff>
    </xdr:from>
    <xdr:ext cx="534377" cy="259045"/>
    <xdr:sp macro="" textlink="">
      <xdr:nvSpPr>
        <xdr:cNvPr id="654" name="テキスト ボックス 653"/>
        <xdr:cNvSpPr txBox="1"/>
      </xdr:nvSpPr>
      <xdr:spPr>
        <a:xfrm>
          <a:off x="12547111" y="132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149444</xdr:rowOff>
    </xdr:from>
    <xdr:to>
      <xdr:col>23</xdr:col>
      <xdr:colOff>517525</xdr:colOff>
      <xdr:row>95</xdr:row>
      <xdr:rowOff>21879</xdr:rowOff>
    </xdr:to>
    <xdr:cxnSp macro="">
      <xdr:nvCxnSpPr>
        <xdr:cNvPr id="681" name="直線コネクタ 680"/>
        <xdr:cNvCxnSpPr/>
      </xdr:nvCxnSpPr>
      <xdr:spPr>
        <a:xfrm flipV="1">
          <a:off x="15481300" y="16265744"/>
          <a:ext cx="8382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21879</xdr:rowOff>
    </xdr:from>
    <xdr:to>
      <xdr:col>22</xdr:col>
      <xdr:colOff>365125</xdr:colOff>
      <xdr:row>95</xdr:row>
      <xdr:rowOff>83876</xdr:rowOff>
    </xdr:to>
    <xdr:cxnSp macro="">
      <xdr:nvCxnSpPr>
        <xdr:cNvPr id="684" name="直線コネクタ 683"/>
        <xdr:cNvCxnSpPr/>
      </xdr:nvCxnSpPr>
      <xdr:spPr>
        <a:xfrm flipV="1">
          <a:off x="14592300" y="16309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83876</xdr:rowOff>
    </xdr:from>
    <xdr:to>
      <xdr:col>21</xdr:col>
      <xdr:colOff>161925</xdr:colOff>
      <xdr:row>95</xdr:row>
      <xdr:rowOff>98754</xdr:rowOff>
    </xdr:to>
    <xdr:cxnSp macro="">
      <xdr:nvCxnSpPr>
        <xdr:cNvPr id="687" name="直線コネクタ 686"/>
        <xdr:cNvCxnSpPr/>
      </xdr:nvCxnSpPr>
      <xdr:spPr>
        <a:xfrm flipV="1">
          <a:off x="13703300" y="1637162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170621</xdr:rowOff>
    </xdr:from>
    <xdr:to>
      <xdr:col>19</xdr:col>
      <xdr:colOff>644525</xdr:colOff>
      <xdr:row>95</xdr:row>
      <xdr:rowOff>98754</xdr:rowOff>
    </xdr:to>
    <xdr:cxnSp macro="">
      <xdr:nvCxnSpPr>
        <xdr:cNvPr id="690" name="直線コネクタ 689"/>
        <xdr:cNvCxnSpPr/>
      </xdr:nvCxnSpPr>
      <xdr:spPr>
        <a:xfrm>
          <a:off x="12814300" y="16286921"/>
          <a:ext cx="889000" cy="9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98644</xdr:rowOff>
    </xdr:from>
    <xdr:to>
      <xdr:col>23</xdr:col>
      <xdr:colOff>568325</xdr:colOff>
      <xdr:row>95</xdr:row>
      <xdr:rowOff>28794</xdr:rowOff>
    </xdr:to>
    <xdr:sp macro="" textlink="">
      <xdr:nvSpPr>
        <xdr:cNvPr id="700" name="円/楕円 699"/>
        <xdr:cNvSpPr/>
      </xdr:nvSpPr>
      <xdr:spPr>
        <a:xfrm>
          <a:off x="16268700" y="162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121521</xdr:rowOff>
    </xdr:from>
    <xdr:ext cx="599010" cy="259045"/>
    <xdr:sp macro="" textlink="">
      <xdr:nvSpPr>
        <xdr:cNvPr id="701" name="公債費該当値テキスト"/>
        <xdr:cNvSpPr txBox="1"/>
      </xdr:nvSpPr>
      <xdr:spPr>
        <a:xfrm>
          <a:off x="16370300" y="1606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147,869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142529</xdr:rowOff>
    </xdr:from>
    <xdr:to>
      <xdr:col>22</xdr:col>
      <xdr:colOff>415925</xdr:colOff>
      <xdr:row>95</xdr:row>
      <xdr:rowOff>72679</xdr:rowOff>
    </xdr:to>
    <xdr:sp macro="" textlink="">
      <xdr:nvSpPr>
        <xdr:cNvPr id="702" name="円/楕円 701"/>
        <xdr:cNvSpPr/>
      </xdr:nvSpPr>
      <xdr:spPr>
        <a:xfrm>
          <a:off x="154305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89206</xdr:rowOff>
    </xdr:from>
    <xdr:ext cx="599010" cy="259045"/>
    <xdr:sp macro="" textlink="">
      <xdr:nvSpPr>
        <xdr:cNvPr id="703" name="テキスト ボックス 702"/>
        <xdr:cNvSpPr txBox="1"/>
      </xdr:nvSpPr>
      <xdr:spPr>
        <a:xfrm>
          <a:off x="15181794" y="160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33076</xdr:rowOff>
    </xdr:from>
    <xdr:to>
      <xdr:col>21</xdr:col>
      <xdr:colOff>212725</xdr:colOff>
      <xdr:row>95</xdr:row>
      <xdr:rowOff>134676</xdr:rowOff>
    </xdr:to>
    <xdr:sp macro="" textlink="">
      <xdr:nvSpPr>
        <xdr:cNvPr id="704" name="円/楕円 703"/>
        <xdr:cNvSpPr/>
      </xdr:nvSpPr>
      <xdr:spPr>
        <a:xfrm>
          <a:off x="14541500" y="163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151203</xdr:rowOff>
    </xdr:from>
    <xdr:ext cx="599010" cy="259045"/>
    <xdr:sp macro="" textlink="">
      <xdr:nvSpPr>
        <xdr:cNvPr id="705" name="テキスト ボックス 704"/>
        <xdr:cNvSpPr txBox="1"/>
      </xdr:nvSpPr>
      <xdr:spPr>
        <a:xfrm>
          <a:off x="14292794" y="160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47954</xdr:rowOff>
    </xdr:from>
    <xdr:to>
      <xdr:col>20</xdr:col>
      <xdr:colOff>9525</xdr:colOff>
      <xdr:row>95</xdr:row>
      <xdr:rowOff>149554</xdr:rowOff>
    </xdr:to>
    <xdr:sp macro="" textlink="">
      <xdr:nvSpPr>
        <xdr:cNvPr id="706" name="円/楕円 705"/>
        <xdr:cNvSpPr/>
      </xdr:nvSpPr>
      <xdr:spPr>
        <a:xfrm>
          <a:off x="13652500" y="163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166081</xdr:rowOff>
    </xdr:from>
    <xdr:ext cx="599010" cy="259045"/>
    <xdr:sp macro="" textlink="">
      <xdr:nvSpPr>
        <xdr:cNvPr id="707" name="テキスト ボックス 706"/>
        <xdr:cNvSpPr txBox="1"/>
      </xdr:nvSpPr>
      <xdr:spPr>
        <a:xfrm>
          <a:off x="13403794" y="161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119821</xdr:rowOff>
    </xdr:from>
    <xdr:to>
      <xdr:col>18</xdr:col>
      <xdr:colOff>492125</xdr:colOff>
      <xdr:row>95</xdr:row>
      <xdr:rowOff>49971</xdr:rowOff>
    </xdr:to>
    <xdr:sp macro="" textlink="">
      <xdr:nvSpPr>
        <xdr:cNvPr id="708" name="円/楕円 707"/>
        <xdr:cNvSpPr/>
      </xdr:nvSpPr>
      <xdr:spPr>
        <a:xfrm>
          <a:off x="12763500" y="16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66498</xdr:rowOff>
    </xdr:from>
    <xdr:ext cx="599010" cy="259045"/>
    <xdr:sp macro="" textlink="">
      <xdr:nvSpPr>
        <xdr:cNvPr id="709" name="テキスト ボックス 708"/>
        <xdr:cNvSpPr txBox="1"/>
      </xdr:nvSpPr>
      <xdr:spPr>
        <a:xfrm>
          <a:off x="12514794" y="1601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農林水産業費は、住民一人当たり１</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３３６</a:t>
          </a:r>
          <a:r>
            <a:rPr kumimoji="1" lang="ja-JP" altLang="ja-JP" sz="1300">
              <a:solidFill>
                <a:schemeClr val="dk1"/>
              </a:solidFill>
              <a:effectLst/>
              <a:latin typeface="+mn-lt"/>
              <a:ea typeface="+mn-ea"/>
              <a:cs typeface="+mn-cs"/>
            </a:rPr>
            <a:t>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endParaRPr lang="ja-JP" altLang="ja-JP" sz="1300">
            <a:effectLst/>
          </a:endParaRPr>
        </a:p>
        <a:p>
          <a:r>
            <a:rPr kumimoji="1" lang="ja-JP" altLang="ja-JP" sz="1300">
              <a:solidFill>
                <a:schemeClr val="dk1"/>
              </a:solidFill>
              <a:effectLst/>
              <a:latin typeface="+mn-lt"/>
              <a:ea typeface="+mn-ea"/>
              <a:cs typeface="+mn-cs"/>
            </a:rPr>
            <a:t>　教育費は、住民一人当たり１</a:t>
          </a:r>
          <a:r>
            <a:rPr kumimoji="1" lang="ja-JP" altLang="en-US" sz="1300">
              <a:solidFill>
                <a:schemeClr val="dk1"/>
              </a:solidFill>
              <a:effectLst/>
              <a:latin typeface="+mn-lt"/>
              <a:ea typeface="+mn-ea"/>
              <a:cs typeface="+mn-cs"/>
            </a:rPr>
            <a:t>３８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１０８</a:t>
          </a:r>
          <a:r>
            <a:rPr kumimoji="1" lang="ja-JP" altLang="ja-JP" sz="1300">
              <a:solidFill>
                <a:schemeClr val="dk1"/>
              </a:solidFill>
              <a:effectLst/>
              <a:latin typeface="+mn-lt"/>
              <a:ea typeface="+mn-ea"/>
              <a:cs typeface="+mn-cs"/>
            </a:rPr>
            <a:t>円となっており、類似団体平均に比べ高止まりしている。これは本町に町立高等学校があることが要因である。更に平成２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学校給食センター改築工事</a:t>
          </a:r>
          <a:r>
            <a:rPr kumimoji="1" lang="ja-JP" altLang="ja-JP" sz="1300">
              <a:solidFill>
                <a:schemeClr val="dk1"/>
              </a:solidFill>
              <a:effectLst/>
              <a:latin typeface="+mn-lt"/>
              <a:ea typeface="+mn-ea"/>
              <a:cs typeface="+mn-cs"/>
            </a:rPr>
            <a:t>を実施したことが要因である。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実質収支額は、この５年間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安定した黒字決算となっている。また、実質単年収支は、プラスで推移した。これは、厳しい財政状況に鑑み、人件費や物件費等の歳出削減の取組みを実施したことによるもので、今後も継続して取り組むものである。</a:t>
          </a:r>
          <a:endParaRPr lang="ja-JP" altLang="ja-JP" sz="1400">
            <a:effectLst/>
          </a:endParaRPr>
        </a:p>
        <a:p>
          <a:r>
            <a:rPr kumimoji="1" lang="ja-JP" altLang="ja-JP" sz="1100">
              <a:solidFill>
                <a:schemeClr val="dk1"/>
              </a:solidFill>
              <a:effectLst/>
              <a:latin typeface="+mn-lt"/>
              <a:ea typeface="+mn-ea"/>
              <a:cs typeface="+mn-cs"/>
            </a:rPr>
            <a:t>　また、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年度では標準財政規模の</a:t>
          </a:r>
          <a:r>
            <a:rPr kumimoji="1" lang="en-US" altLang="ja-JP" sz="1100">
              <a:solidFill>
                <a:schemeClr val="dk1"/>
              </a:solidFill>
              <a:effectLst/>
              <a:latin typeface="+mn-lt"/>
              <a:ea typeface="+mn-ea"/>
              <a:cs typeface="+mn-cs"/>
            </a:rPr>
            <a:t>30.01</a:t>
          </a:r>
          <a:r>
            <a:rPr kumimoji="1" lang="ja-JP" altLang="ja-JP" sz="1100">
              <a:solidFill>
                <a:schemeClr val="dk1"/>
              </a:solidFill>
              <a:effectLst/>
              <a:latin typeface="+mn-lt"/>
              <a:ea typeface="+mn-ea"/>
              <a:cs typeface="+mn-cs"/>
            </a:rPr>
            <a:t>％の積立額となっている。今後も同様の取組みを実施し、今後予定されている大型事業や不測の事態に対応できる財政運営のため、更なる積立てをするものである。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一般会計、各特別会計及び水道事業会計の全ての会計において黒字となっている。今後についても、これまでと同様に黒字決算となるよう財政の健全化に努めるものである。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3"/>
      <c r="AO4" s="403"/>
      <c r="AP4" s="403"/>
      <c r="AQ4" s="403"/>
      <c r="AR4" s="403"/>
      <c r="AS4" s="403"/>
      <c r="AT4" s="403"/>
      <c r="AU4" s="403"/>
      <c r="AV4" s="403"/>
      <c r="AW4" s="403"/>
      <c r="AX4" s="569"/>
      <c r="AY4" s="377" t="s">
        <v>75</v>
      </c>
      <c r="AZ4" s="378"/>
      <c r="BA4" s="378"/>
      <c r="BB4" s="378"/>
      <c r="BC4" s="378"/>
      <c r="BD4" s="378"/>
      <c r="BE4" s="378"/>
      <c r="BF4" s="378"/>
      <c r="BG4" s="378"/>
      <c r="BH4" s="378"/>
      <c r="BI4" s="378"/>
      <c r="BJ4" s="378"/>
      <c r="BK4" s="378"/>
      <c r="BL4" s="378"/>
      <c r="BM4" s="379"/>
      <c r="BN4" s="380">
        <v>6884407</v>
      </c>
      <c r="BO4" s="381"/>
      <c r="BP4" s="381"/>
      <c r="BQ4" s="381"/>
      <c r="BR4" s="381"/>
      <c r="BS4" s="381"/>
      <c r="BT4" s="381"/>
      <c r="BU4" s="382"/>
      <c r="BV4" s="380">
        <v>7060303</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2.2000000000000002</v>
      </c>
      <c r="CU4" s="558"/>
      <c r="CV4" s="558"/>
      <c r="CW4" s="558"/>
      <c r="CX4" s="558"/>
      <c r="CY4" s="558"/>
      <c r="CZ4" s="558"/>
      <c r="DA4" s="559"/>
      <c r="DB4" s="557">
        <v>2.4</v>
      </c>
      <c r="DC4" s="558"/>
      <c r="DD4" s="558"/>
      <c r="DE4" s="558"/>
      <c r="DF4" s="558"/>
      <c r="DG4" s="558"/>
      <c r="DH4" s="558"/>
      <c r="DI4" s="559"/>
      <c r="DJ4" s="139"/>
      <c r="DK4" s="139"/>
      <c r="DL4" s="139"/>
      <c r="DM4" s="139"/>
      <c r="DN4" s="139"/>
      <c r="DO4" s="139"/>
    </row>
    <row r="5" spans="1:119" ht="18.75" customHeight="1">
      <c r="A5" s="140"/>
      <c r="B5" s="564"/>
      <c r="C5" s="404"/>
      <c r="D5" s="404"/>
      <c r="E5" s="565"/>
      <c r="F5" s="565"/>
      <c r="G5" s="565"/>
      <c r="H5" s="565"/>
      <c r="I5" s="565"/>
      <c r="J5" s="565"/>
      <c r="K5" s="565"/>
      <c r="L5" s="565"/>
      <c r="M5" s="565"/>
      <c r="N5" s="565"/>
      <c r="O5" s="565"/>
      <c r="P5" s="565"/>
      <c r="Q5" s="565"/>
      <c r="R5" s="402"/>
      <c r="S5" s="402"/>
      <c r="T5" s="402"/>
      <c r="U5" s="402"/>
      <c r="V5" s="568"/>
      <c r="W5" s="489"/>
      <c r="X5" s="403"/>
      <c r="Y5" s="403"/>
      <c r="Z5" s="403"/>
      <c r="AA5" s="403"/>
      <c r="AB5" s="404"/>
      <c r="AC5" s="402"/>
      <c r="AD5" s="403"/>
      <c r="AE5" s="403"/>
      <c r="AF5" s="403"/>
      <c r="AG5" s="403"/>
      <c r="AH5" s="403"/>
      <c r="AI5" s="403"/>
      <c r="AJ5" s="403"/>
      <c r="AK5" s="403"/>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6754030</v>
      </c>
      <c r="BO5" s="386"/>
      <c r="BP5" s="386"/>
      <c r="BQ5" s="386"/>
      <c r="BR5" s="386"/>
      <c r="BS5" s="386"/>
      <c r="BT5" s="386"/>
      <c r="BU5" s="387"/>
      <c r="BV5" s="385">
        <v>6898601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82.3</v>
      </c>
      <c r="CU5" s="356"/>
      <c r="CV5" s="356"/>
      <c r="CW5" s="356"/>
      <c r="CX5" s="356"/>
      <c r="CY5" s="356"/>
      <c r="CZ5" s="356"/>
      <c r="DA5" s="357"/>
      <c r="DB5" s="355">
        <v>81.599999999999994</v>
      </c>
      <c r="DC5" s="356"/>
      <c r="DD5" s="356"/>
      <c r="DE5" s="356"/>
      <c r="DF5" s="356"/>
      <c r="DG5" s="356"/>
      <c r="DH5" s="356"/>
      <c r="DI5" s="357"/>
      <c r="DJ5" s="139"/>
      <c r="DK5" s="139"/>
      <c r="DL5" s="139"/>
      <c r="DM5" s="139"/>
      <c r="DN5" s="139"/>
      <c r="DO5" s="139"/>
    </row>
    <row r="6" spans="1:119" ht="18.75" customHeight="1">
      <c r="A6" s="140"/>
      <c r="B6" s="534" t="s">
        <v>81</v>
      </c>
      <c r="C6" s="401"/>
      <c r="D6" s="401"/>
      <c r="E6" s="535"/>
      <c r="F6" s="535"/>
      <c r="G6" s="535"/>
      <c r="H6" s="535"/>
      <c r="I6" s="535"/>
      <c r="J6" s="535"/>
      <c r="K6" s="535"/>
      <c r="L6" s="535" t="s">
        <v>82</v>
      </c>
      <c r="M6" s="535"/>
      <c r="N6" s="535"/>
      <c r="O6" s="535"/>
      <c r="P6" s="535"/>
      <c r="Q6" s="535"/>
      <c r="R6" s="425"/>
      <c r="S6" s="425"/>
      <c r="T6" s="425"/>
      <c r="U6" s="425"/>
      <c r="V6" s="541"/>
      <c r="W6" s="474" t="s">
        <v>83</v>
      </c>
      <c r="X6" s="400"/>
      <c r="Y6" s="400"/>
      <c r="Z6" s="400"/>
      <c r="AA6" s="400"/>
      <c r="AB6" s="401"/>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130377</v>
      </c>
      <c r="BO6" s="386"/>
      <c r="BP6" s="386"/>
      <c r="BQ6" s="386"/>
      <c r="BR6" s="386"/>
      <c r="BS6" s="386"/>
      <c r="BT6" s="386"/>
      <c r="BU6" s="387"/>
      <c r="BV6" s="385">
        <v>161702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85.6</v>
      </c>
      <c r="CU6" s="532"/>
      <c r="CV6" s="532"/>
      <c r="CW6" s="532"/>
      <c r="CX6" s="532"/>
      <c r="CY6" s="532"/>
      <c r="CZ6" s="532"/>
      <c r="DA6" s="533"/>
      <c r="DB6" s="531">
        <v>85.7</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33478</v>
      </c>
      <c r="BO7" s="386"/>
      <c r="BP7" s="386"/>
      <c r="BQ7" s="386"/>
      <c r="BR7" s="386"/>
      <c r="BS7" s="386"/>
      <c r="BT7" s="386"/>
      <c r="BU7" s="387"/>
      <c r="BV7" s="385">
        <v>52049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4369101</v>
      </c>
      <c r="CU7" s="386"/>
      <c r="CV7" s="386"/>
      <c r="CW7" s="386"/>
      <c r="CX7" s="386"/>
      <c r="CY7" s="386"/>
      <c r="CZ7" s="386"/>
      <c r="DA7" s="387"/>
      <c r="DB7" s="385">
        <v>4527871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96899</v>
      </c>
      <c r="BO8" s="386"/>
      <c r="BP8" s="386"/>
      <c r="BQ8" s="386"/>
      <c r="BR8" s="386"/>
      <c r="BS8" s="386"/>
      <c r="BT8" s="386"/>
      <c r="BU8" s="387"/>
      <c r="BV8" s="385">
        <v>109653</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0.19</v>
      </c>
      <c r="CU8" s="495"/>
      <c r="CV8" s="495"/>
      <c r="CW8" s="495"/>
      <c r="CX8" s="495"/>
      <c r="CY8" s="495"/>
      <c r="CZ8" s="495"/>
      <c r="DA8" s="496"/>
      <c r="DB8" s="494">
        <v>0.18</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6061</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78</v>
      </c>
      <c r="AV9" s="443"/>
      <c r="AW9" s="443"/>
      <c r="AX9" s="443"/>
      <c r="AY9" s="365" t="s">
        <v>99</v>
      </c>
      <c r="AZ9" s="366"/>
      <c r="BA9" s="366"/>
      <c r="BB9" s="366"/>
      <c r="BC9" s="366"/>
      <c r="BD9" s="366"/>
      <c r="BE9" s="366"/>
      <c r="BF9" s="366"/>
      <c r="BG9" s="366"/>
      <c r="BH9" s="366"/>
      <c r="BI9" s="366"/>
      <c r="BJ9" s="366"/>
      <c r="BK9" s="366"/>
      <c r="BL9" s="366"/>
      <c r="BM9" s="367"/>
      <c r="BN9" s="385">
        <v>-12754</v>
      </c>
      <c r="BO9" s="386"/>
      <c r="BP9" s="386"/>
      <c r="BQ9" s="386"/>
      <c r="BR9" s="386"/>
      <c r="BS9" s="386"/>
      <c r="BT9" s="386"/>
      <c r="BU9" s="387"/>
      <c r="BV9" s="385">
        <v>25310</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17.100000000000001</v>
      </c>
      <c r="CU9" s="356"/>
      <c r="CV9" s="356"/>
      <c r="CW9" s="356"/>
      <c r="CX9" s="356"/>
      <c r="CY9" s="356"/>
      <c r="CZ9" s="356"/>
      <c r="DA9" s="357"/>
      <c r="DB9" s="355">
        <v>15.7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6511</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50319</v>
      </c>
      <c r="BO10" s="386"/>
      <c r="BP10" s="386"/>
      <c r="BQ10" s="386"/>
      <c r="BR10" s="386"/>
      <c r="BS10" s="386"/>
      <c r="BT10" s="386"/>
      <c r="BU10" s="387"/>
      <c r="BV10" s="385">
        <v>40014</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3" t="s">
        <v>106</v>
      </c>
      <c r="M11" s="434"/>
      <c r="N11" s="434"/>
      <c r="O11" s="434"/>
      <c r="P11" s="434"/>
      <c r="Q11" s="435"/>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78</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c r="A12" s="140"/>
      <c r="B12" s="497" t="s">
        <v>112</v>
      </c>
      <c r="C12" s="498"/>
      <c r="D12" s="498"/>
      <c r="E12" s="498"/>
      <c r="F12" s="498"/>
      <c r="G12" s="498"/>
      <c r="H12" s="498"/>
      <c r="I12" s="498"/>
      <c r="J12" s="498"/>
      <c r="K12" s="499"/>
      <c r="L12" s="506" t="s">
        <v>113</v>
      </c>
      <c r="M12" s="507"/>
      <c r="N12" s="507"/>
      <c r="O12" s="507"/>
      <c r="P12" s="507"/>
      <c r="Q12" s="508"/>
      <c r="R12" s="509">
        <v>6101</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t="s">
        <v>119</v>
      </c>
      <c r="BO12" s="386"/>
      <c r="BP12" s="386"/>
      <c r="BQ12" s="386"/>
      <c r="BR12" s="386"/>
      <c r="BS12" s="386"/>
      <c r="BT12" s="386"/>
      <c r="BU12" s="387"/>
      <c r="BV12" s="385" t="s">
        <v>119</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119</v>
      </c>
      <c r="CU12" s="495"/>
      <c r="CV12" s="495"/>
      <c r="CW12" s="495"/>
      <c r="CX12" s="495"/>
      <c r="CY12" s="495"/>
      <c r="CZ12" s="495"/>
      <c r="DA12" s="496"/>
      <c r="DB12" s="494" t="s">
        <v>119</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121</v>
      </c>
      <c r="N13" s="484"/>
      <c r="O13" s="484"/>
      <c r="P13" s="484"/>
      <c r="Q13" s="485"/>
      <c r="R13" s="486">
        <v>6049</v>
      </c>
      <c r="S13" s="487"/>
      <c r="T13" s="487"/>
      <c r="U13" s="487"/>
      <c r="V13" s="488"/>
      <c r="W13" s="474" t="s">
        <v>122</v>
      </c>
      <c r="X13" s="400"/>
      <c r="Y13" s="400"/>
      <c r="Z13" s="400"/>
      <c r="AA13" s="400"/>
      <c r="AB13" s="401"/>
      <c r="AC13" s="361">
        <v>1887</v>
      </c>
      <c r="AD13" s="362"/>
      <c r="AE13" s="362"/>
      <c r="AF13" s="362"/>
      <c r="AG13" s="363"/>
      <c r="AH13" s="361">
        <v>2042</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37565</v>
      </c>
      <c r="BO13" s="386"/>
      <c r="BP13" s="386"/>
      <c r="BQ13" s="386"/>
      <c r="BR13" s="386"/>
      <c r="BS13" s="386"/>
      <c r="BT13" s="386"/>
      <c r="BU13" s="387"/>
      <c r="BV13" s="385">
        <v>65324</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10.1</v>
      </c>
      <c r="CU13" s="356"/>
      <c r="CV13" s="356"/>
      <c r="CW13" s="356"/>
      <c r="CX13" s="356"/>
      <c r="CY13" s="356"/>
      <c r="CZ13" s="356"/>
      <c r="DA13" s="357"/>
      <c r="DB13" s="355">
        <v>10</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6194</v>
      </c>
      <c r="S14" s="487"/>
      <c r="T14" s="487"/>
      <c r="U14" s="487"/>
      <c r="V14" s="488"/>
      <c r="W14" s="489"/>
      <c r="X14" s="403"/>
      <c r="Y14" s="403"/>
      <c r="Z14" s="403"/>
      <c r="AA14" s="403"/>
      <c r="AB14" s="404"/>
      <c r="AC14" s="479">
        <v>50.4</v>
      </c>
      <c r="AD14" s="480"/>
      <c r="AE14" s="480"/>
      <c r="AF14" s="480"/>
      <c r="AG14" s="481"/>
      <c r="AH14" s="479">
        <v>50.8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45.6</v>
      </c>
      <c r="CU14" s="458"/>
      <c r="CV14" s="458"/>
      <c r="CW14" s="458"/>
      <c r="CX14" s="458"/>
      <c r="CY14" s="458"/>
      <c r="CZ14" s="458"/>
      <c r="DA14" s="459"/>
      <c r="DB14" s="490">
        <v>59.5</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121</v>
      </c>
      <c r="N15" s="484"/>
      <c r="O15" s="484"/>
      <c r="P15" s="484"/>
      <c r="Q15" s="485"/>
      <c r="R15" s="486">
        <v>6147</v>
      </c>
      <c r="S15" s="487"/>
      <c r="T15" s="487"/>
      <c r="U15" s="487"/>
      <c r="V15" s="488"/>
      <c r="W15" s="474" t="s">
        <v>129</v>
      </c>
      <c r="X15" s="400"/>
      <c r="Y15" s="400"/>
      <c r="Z15" s="400"/>
      <c r="AA15" s="400"/>
      <c r="AB15" s="401"/>
      <c r="AC15" s="361">
        <v>613</v>
      </c>
      <c r="AD15" s="362"/>
      <c r="AE15" s="362"/>
      <c r="AF15" s="362"/>
      <c r="AG15" s="363"/>
      <c r="AH15" s="361">
        <v>654</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782392</v>
      </c>
      <c r="BO15" s="381"/>
      <c r="BP15" s="381"/>
      <c r="BQ15" s="381"/>
      <c r="BR15" s="381"/>
      <c r="BS15" s="381"/>
      <c r="BT15" s="381"/>
      <c r="BU15" s="382"/>
      <c r="BV15" s="380">
        <v>761817</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3"/>
      <c r="Y16" s="403"/>
      <c r="Z16" s="403"/>
      <c r="AA16" s="403"/>
      <c r="AB16" s="404"/>
      <c r="AC16" s="479">
        <v>16.399999999999999</v>
      </c>
      <c r="AD16" s="480"/>
      <c r="AE16" s="480"/>
      <c r="AF16" s="480"/>
      <c r="AG16" s="481"/>
      <c r="AH16" s="479">
        <v>16.3</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4017368</v>
      </c>
      <c r="BO16" s="386"/>
      <c r="BP16" s="386"/>
      <c r="BQ16" s="386"/>
      <c r="BR16" s="386"/>
      <c r="BS16" s="386"/>
      <c r="BT16" s="386"/>
      <c r="BU16" s="387"/>
      <c r="BV16" s="385">
        <v>4115737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400"/>
      <c r="Y17" s="400"/>
      <c r="Z17" s="400"/>
      <c r="AA17" s="400"/>
      <c r="AB17" s="401"/>
      <c r="AC17" s="361">
        <v>1243</v>
      </c>
      <c r="AD17" s="362"/>
      <c r="AE17" s="362"/>
      <c r="AF17" s="362"/>
      <c r="AG17" s="363"/>
      <c r="AH17" s="361">
        <v>1322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969152</v>
      </c>
      <c r="BO17" s="386"/>
      <c r="BP17" s="386"/>
      <c r="BQ17" s="386"/>
      <c r="BR17" s="386"/>
      <c r="BS17" s="386"/>
      <c r="BT17" s="386"/>
      <c r="BU17" s="387"/>
      <c r="BV17" s="385">
        <v>946388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423.63</v>
      </c>
      <c r="M18" s="450"/>
      <c r="N18" s="450"/>
      <c r="O18" s="450"/>
      <c r="P18" s="450"/>
      <c r="Q18" s="450"/>
      <c r="R18" s="451"/>
      <c r="S18" s="451"/>
      <c r="T18" s="451"/>
      <c r="U18" s="451"/>
      <c r="V18" s="452"/>
      <c r="W18" s="466"/>
      <c r="X18" s="467"/>
      <c r="Y18" s="467"/>
      <c r="Z18" s="467"/>
      <c r="AA18" s="467"/>
      <c r="AB18" s="475"/>
      <c r="AC18" s="349">
        <v>33.200000000000003</v>
      </c>
      <c r="AD18" s="350"/>
      <c r="AE18" s="350"/>
      <c r="AF18" s="350"/>
      <c r="AG18" s="453"/>
      <c r="AH18" s="349">
        <v>32.9</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3645255</v>
      </c>
      <c r="BO18" s="386"/>
      <c r="BP18" s="386"/>
      <c r="BQ18" s="386"/>
      <c r="BR18" s="386"/>
      <c r="BS18" s="386"/>
      <c r="BT18" s="386"/>
      <c r="BU18" s="387"/>
      <c r="BV18" s="385">
        <v>3734424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14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5074258</v>
      </c>
      <c r="BO19" s="386"/>
      <c r="BP19" s="386"/>
      <c r="BQ19" s="386"/>
      <c r="BR19" s="386"/>
      <c r="BS19" s="386"/>
      <c r="BT19" s="386"/>
      <c r="BU19" s="387"/>
      <c r="BV19" s="385">
        <v>5215082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2325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4"/>
      <c r="AO20" s="434"/>
      <c r="AP20" s="434"/>
      <c r="AQ20" s="434"/>
      <c r="AR20" s="434"/>
      <c r="AS20" s="434"/>
      <c r="AT20" s="435"/>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6" t="s">
        <v>145</v>
      </c>
      <c r="C22" s="417"/>
      <c r="D22" s="418"/>
      <c r="E22" s="425" t="s">
        <v>1</v>
      </c>
      <c r="F22" s="400"/>
      <c r="G22" s="400"/>
      <c r="H22" s="400"/>
      <c r="I22" s="400"/>
      <c r="J22" s="400"/>
      <c r="K22" s="401"/>
      <c r="L22" s="425" t="s">
        <v>146</v>
      </c>
      <c r="M22" s="400"/>
      <c r="N22" s="400"/>
      <c r="O22" s="400"/>
      <c r="P22" s="401"/>
      <c r="Q22" s="410" t="s">
        <v>147</v>
      </c>
      <c r="R22" s="411"/>
      <c r="S22" s="411"/>
      <c r="T22" s="411"/>
      <c r="U22" s="411"/>
      <c r="V22" s="426"/>
      <c r="W22" s="428" t="s">
        <v>148</v>
      </c>
      <c r="X22" s="417"/>
      <c r="Y22" s="418"/>
      <c r="Z22" s="425" t="s">
        <v>1</v>
      </c>
      <c r="AA22" s="400"/>
      <c r="AB22" s="400"/>
      <c r="AC22" s="400"/>
      <c r="AD22" s="400"/>
      <c r="AE22" s="400"/>
      <c r="AF22" s="400"/>
      <c r="AG22" s="401"/>
      <c r="AH22" s="399" t="s">
        <v>149</v>
      </c>
      <c r="AI22" s="400"/>
      <c r="AJ22" s="400"/>
      <c r="AK22" s="400"/>
      <c r="AL22" s="401"/>
      <c r="AM22" s="399" t="s">
        <v>150</v>
      </c>
      <c r="AN22" s="405"/>
      <c r="AO22" s="405"/>
      <c r="AP22" s="405"/>
      <c r="AQ22" s="405"/>
      <c r="AR22" s="406"/>
      <c r="AS22" s="410" t="s">
        <v>147</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9"/>
      <c r="C23" s="420"/>
      <c r="D23" s="421"/>
      <c r="E23" s="402"/>
      <c r="F23" s="403"/>
      <c r="G23" s="403"/>
      <c r="H23" s="403"/>
      <c r="I23" s="403"/>
      <c r="J23" s="403"/>
      <c r="K23" s="404"/>
      <c r="L23" s="402"/>
      <c r="M23" s="403"/>
      <c r="N23" s="403"/>
      <c r="O23" s="403"/>
      <c r="P23" s="404"/>
      <c r="Q23" s="413"/>
      <c r="R23" s="414"/>
      <c r="S23" s="414"/>
      <c r="T23" s="414"/>
      <c r="U23" s="414"/>
      <c r="V23" s="427"/>
      <c r="W23" s="429"/>
      <c r="X23" s="420"/>
      <c r="Y23" s="421"/>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151</v>
      </c>
      <c r="AZ23" s="378"/>
      <c r="BA23" s="378"/>
      <c r="BB23" s="378"/>
      <c r="BC23" s="378"/>
      <c r="BD23" s="378"/>
      <c r="BE23" s="378"/>
      <c r="BF23" s="378"/>
      <c r="BG23" s="378"/>
      <c r="BH23" s="378"/>
      <c r="BI23" s="378"/>
      <c r="BJ23" s="378"/>
      <c r="BK23" s="378"/>
      <c r="BL23" s="378"/>
      <c r="BM23" s="379"/>
      <c r="BN23" s="385">
        <v>7637771</v>
      </c>
      <c r="BO23" s="386"/>
      <c r="BP23" s="386"/>
      <c r="BQ23" s="386"/>
      <c r="BR23" s="386"/>
      <c r="BS23" s="386"/>
      <c r="BT23" s="386"/>
      <c r="BU23" s="387"/>
      <c r="BV23" s="385">
        <v>7758130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9"/>
      <c r="C24" s="420"/>
      <c r="D24" s="421"/>
      <c r="E24" s="358" t="s">
        <v>152</v>
      </c>
      <c r="F24" s="359"/>
      <c r="G24" s="359"/>
      <c r="H24" s="359"/>
      <c r="I24" s="359"/>
      <c r="J24" s="359"/>
      <c r="K24" s="360"/>
      <c r="L24" s="361">
        <v>1</v>
      </c>
      <c r="M24" s="362"/>
      <c r="N24" s="362"/>
      <c r="O24" s="362"/>
      <c r="P24" s="363"/>
      <c r="Q24" s="361">
        <v>7530</v>
      </c>
      <c r="R24" s="362"/>
      <c r="S24" s="362"/>
      <c r="T24" s="362"/>
      <c r="U24" s="362"/>
      <c r="V24" s="363"/>
      <c r="W24" s="429"/>
      <c r="X24" s="420"/>
      <c r="Y24" s="421"/>
      <c r="Z24" s="358" t="s">
        <v>153</v>
      </c>
      <c r="AA24" s="359"/>
      <c r="AB24" s="359"/>
      <c r="AC24" s="359"/>
      <c r="AD24" s="359"/>
      <c r="AE24" s="359"/>
      <c r="AF24" s="359"/>
      <c r="AG24" s="360"/>
      <c r="AH24" s="361">
        <v>139</v>
      </c>
      <c r="AI24" s="362"/>
      <c r="AJ24" s="362"/>
      <c r="AK24" s="362"/>
      <c r="AL24" s="363"/>
      <c r="AM24" s="361">
        <v>429788</v>
      </c>
      <c r="AN24" s="362"/>
      <c r="AO24" s="362"/>
      <c r="AP24" s="362"/>
      <c r="AQ24" s="362"/>
      <c r="AR24" s="363"/>
      <c r="AS24" s="361">
        <v>3092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7094998</v>
      </c>
      <c r="BO24" s="386"/>
      <c r="BP24" s="386"/>
      <c r="BQ24" s="386"/>
      <c r="BR24" s="386"/>
      <c r="BS24" s="386"/>
      <c r="BT24" s="386"/>
      <c r="BU24" s="387"/>
      <c r="BV24" s="385">
        <v>7172857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9"/>
      <c r="C25" s="420"/>
      <c r="D25" s="421"/>
      <c r="E25" s="358" t="s">
        <v>155</v>
      </c>
      <c r="F25" s="359"/>
      <c r="G25" s="359"/>
      <c r="H25" s="359"/>
      <c r="I25" s="359"/>
      <c r="J25" s="359"/>
      <c r="K25" s="360"/>
      <c r="L25" s="361">
        <v>1</v>
      </c>
      <c r="M25" s="362"/>
      <c r="N25" s="362"/>
      <c r="O25" s="362"/>
      <c r="P25" s="363"/>
      <c r="Q25" s="361">
        <v>6480</v>
      </c>
      <c r="R25" s="362"/>
      <c r="S25" s="362"/>
      <c r="T25" s="362"/>
      <c r="U25" s="362"/>
      <c r="V25" s="363"/>
      <c r="W25" s="429"/>
      <c r="X25" s="420"/>
      <c r="Y25" s="421"/>
      <c r="Z25" s="358" t="s">
        <v>156</v>
      </c>
      <c r="AA25" s="359"/>
      <c r="AB25" s="359"/>
      <c r="AC25" s="359"/>
      <c r="AD25" s="359"/>
      <c r="AE25" s="359"/>
      <c r="AF25" s="359"/>
      <c r="AG25" s="360"/>
      <c r="AH25" s="361" t="s">
        <v>119</v>
      </c>
      <c r="AI25" s="362"/>
      <c r="AJ25" s="362"/>
      <c r="AK25" s="362"/>
      <c r="AL25" s="363"/>
      <c r="AM25" s="361" t="s">
        <v>119</v>
      </c>
      <c r="AN25" s="362"/>
      <c r="AO25" s="362"/>
      <c r="AP25" s="362"/>
      <c r="AQ25" s="362"/>
      <c r="AR25" s="363"/>
      <c r="AS25" s="361" t="s">
        <v>119</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762134</v>
      </c>
      <c r="BO25" s="381"/>
      <c r="BP25" s="381"/>
      <c r="BQ25" s="381"/>
      <c r="BR25" s="381"/>
      <c r="BS25" s="381"/>
      <c r="BT25" s="381"/>
      <c r="BU25" s="382"/>
      <c r="BV25" s="380">
        <v>124751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9"/>
      <c r="C26" s="420"/>
      <c r="D26" s="421"/>
      <c r="E26" s="358" t="s">
        <v>158</v>
      </c>
      <c r="F26" s="359"/>
      <c r="G26" s="359"/>
      <c r="H26" s="359"/>
      <c r="I26" s="359"/>
      <c r="J26" s="359"/>
      <c r="K26" s="360"/>
      <c r="L26" s="361">
        <v>1</v>
      </c>
      <c r="M26" s="362"/>
      <c r="N26" s="362"/>
      <c r="O26" s="362"/>
      <c r="P26" s="363"/>
      <c r="Q26" s="361">
        <v>5980</v>
      </c>
      <c r="R26" s="362"/>
      <c r="S26" s="362"/>
      <c r="T26" s="362"/>
      <c r="U26" s="362"/>
      <c r="V26" s="363"/>
      <c r="W26" s="429"/>
      <c r="X26" s="420"/>
      <c r="Y26" s="421"/>
      <c r="Z26" s="358" t="s">
        <v>159</v>
      </c>
      <c r="AA26" s="397"/>
      <c r="AB26" s="397"/>
      <c r="AC26" s="397"/>
      <c r="AD26" s="397"/>
      <c r="AE26" s="397"/>
      <c r="AF26" s="397"/>
      <c r="AG26" s="398"/>
      <c r="AH26" s="361" t="s">
        <v>119</v>
      </c>
      <c r="AI26" s="362"/>
      <c r="AJ26" s="362"/>
      <c r="AK26" s="362"/>
      <c r="AL26" s="363"/>
      <c r="AM26" s="361" t="s">
        <v>119</v>
      </c>
      <c r="AN26" s="362"/>
      <c r="AO26" s="362"/>
      <c r="AP26" s="362"/>
      <c r="AQ26" s="362"/>
      <c r="AR26" s="363"/>
      <c r="AS26" s="361" t="s">
        <v>119</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119</v>
      </c>
      <c r="BO26" s="386"/>
      <c r="BP26" s="386"/>
      <c r="BQ26" s="386"/>
      <c r="BR26" s="386"/>
      <c r="BS26" s="386"/>
      <c r="BT26" s="386"/>
      <c r="BU26" s="387"/>
      <c r="BV26" s="385" t="s">
        <v>119</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9"/>
      <c r="C27" s="420"/>
      <c r="D27" s="421"/>
      <c r="E27" s="358" t="s">
        <v>161</v>
      </c>
      <c r="F27" s="359"/>
      <c r="G27" s="359"/>
      <c r="H27" s="359"/>
      <c r="I27" s="359"/>
      <c r="J27" s="359"/>
      <c r="K27" s="360"/>
      <c r="L27" s="361">
        <v>1</v>
      </c>
      <c r="M27" s="362"/>
      <c r="N27" s="362"/>
      <c r="O27" s="362"/>
      <c r="P27" s="363"/>
      <c r="Q27" s="361">
        <v>2950</v>
      </c>
      <c r="R27" s="362"/>
      <c r="S27" s="362"/>
      <c r="T27" s="362"/>
      <c r="U27" s="362"/>
      <c r="V27" s="363"/>
      <c r="W27" s="429"/>
      <c r="X27" s="420"/>
      <c r="Y27" s="421"/>
      <c r="Z27" s="358" t="s">
        <v>162</v>
      </c>
      <c r="AA27" s="359"/>
      <c r="AB27" s="359"/>
      <c r="AC27" s="359"/>
      <c r="AD27" s="359"/>
      <c r="AE27" s="359"/>
      <c r="AF27" s="359"/>
      <c r="AG27" s="360"/>
      <c r="AH27" s="361">
        <v>20</v>
      </c>
      <c r="AI27" s="362"/>
      <c r="AJ27" s="362"/>
      <c r="AK27" s="362"/>
      <c r="AL27" s="363"/>
      <c r="AM27" s="361">
        <v>60981</v>
      </c>
      <c r="AN27" s="362"/>
      <c r="AO27" s="362"/>
      <c r="AP27" s="362"/>
      <c r="AQ27" s="362"/>
      <c r="AR27" s="363"/>
      <c r="AS27" s="361">
        <v>3049</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36845</v>
      </c>
      <c r="BO27" s="389"/>
      <c r="BP27" s="389"/>
      <c r="BQ27" s="389"/>
      <c r="BR27" s="389"/>
      <c r="BS27" s="389"/>
      <c r="BT27" s="389"/>
      <c r="BU27" s="390"/>
      <c r="BV27" s="388">
        <v>36845</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9"/>
      <c r="C28" s="420"/>
      <c r="D28" s="421"/>
      <c r="E28" s="358" t="s">
        <v>164</v>
      </c>
      <c r="F28" s="359"/>
      <c r="G28" s="359"/>
      <c r="H28" s="359"/>
      <c r="I28" s="359"/>
      <c r="J28" s="359"/>
      <c r="K28" s="360"/>
      <c r="L28" s="361">
        <v>1</v>
      </c>
      <c r="M28" s="362"/>
      <c r="N28" s="362"/>
      <c r="O28" s="362"/>
      <c r="P28" s="363"/>
      <c r="Q28" s="361">
        <v>2360</v>
      </c>
      <c r="R28" s="362"/>
      <c r="S28" s="362"/>
      <c r="T28" s="362"/>
      <c r="U28" s="362"/>
      <c r="V28" s="363"/>
      <c r="W28" s="429"/>
      <c r="X28" s="420"/>
      <c r="Y28" s="421"/>
      <c r="Z28" s="358" t="s">
        <v>165</v>
      </c>
      <c r="AA28" s="359"/>
      <c r="AB28" s="359"/>
      <c r="AC28" s="359"/>
      <c r="AD28" s="359"/>
      <c r="AE28" s="359"/>
      <c r="AF28" s="359"/>
      <c r="AG28" s="360"/>
      <c r="AH28" s="361" t="s">
        <v>119</v>
      </c>
      <c r="AI28" s="362"/>
      <c r="AJ28" s="362"/>
      <c r="AK28" s="362"/>
      <c r="AL28" s="363"/>
      <c r="AM28" s="361" t="s">
        <v>119</v>
      </c>
      <c r="AN28" s="362"/>
      <c r="AO28" s="362"/>
      <c r="AP28" s="362"/>
      <c r="AQ28" s="362"/>
      <c r="AR28" s="363"/>
      <c r="AS28" s="361" t="s">
        <v>119</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1311090</v>
      </c>
      <c r="BO28" s="381"/>
      <c r="BP28" s="381"/>
      <c r="BQ28" s="381"/>
      <c r="BR28" s="381"/>
      <c r="BS28" s="381"/>
      <c r="BT28" s="381"/>
      <c r="BU28" s="382"/>
      <c r="BV28" s="380">
        <v>1260771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9"/>
      <c r="C29" s="420"/>
      <c r="D29" s="421"/>
      <c r="E29" s="358" t="s">
        <v>168</v>
      </c>
      <c r="F29" s="359"/>
      <c r="G29" s="359"/>
      <c r="H29" s="359"/>
      <c r="I29" s="359"/>
      <c r="J29" s="359"/>
      <c r="K29" s="360"/>
      <c r="L29" s="361">
        <v>10</v>
      </c>
      <c r="M29" s="362"/>
      <c r="N29" s="362"/>
      <c r="O29" s="362"/>
      <c r="P29" s="363"/>
      <c r="Q29" s="361">
        <v>1860</v>
      </c>
      <c r="R29" s="362"/>
      <c r="S29" s="362"/>
      <c r="T29" s="362"/>
      <c r="U29" s="362"/>
      <c r="V29" s="363"/>
      <c r="W29" s="430"/>
      <c r="X29" s="431"/>
      <c r="Y29" s="432"/>
      <c r="Z29" s="358" t="s">
        <v>169</v>
      </c>
      <c r="AA29" s="359"/>
      <c r="AB29" s="359"/>
      <c r="AC29" s="359"/>
      <c r="AD29" s="359"/>
      <c r="AE29" s="359"/>
      <c r="AF29" s="359"/>
      <c r="AG29" s="360"/>
      <c r="AH29" s="361">
        <v>159</v>
      </c>
      <c r="AI29" s="362"/>
      <c r="AJ29" s="362"/>
      <c r="AK29" s="362"/>
      <c r="AL29" s="363"/>
      <c r="AM29" s="361">
        <v>490769</v>
      </c>
      <c r="AN29" s="362"/>
      <c r="AO29" s="362"/>
      <c r="AP29" s="362"/>
      <c r="AQ29" s="362"/>
      <c r="AR29" s="363"/>
      <c r="AS29" s="361">
        <v>3087</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280756</v>
      </c>
      <c r="BO29" s="386"/>
      <c r="BP29" s="386"/>
      <c r="BQ29" s="386"/>
      <c r="BR29" s="386"/>
      <c r="BS29" s="386"/>
      <c r="BT29" s="386"/>
      <c r="BU29" s="387"/>
      <c r="BV29" s="385">
        <v>280685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2"/>
      <c r="C30" s="423"/>
      <c r="D30" s="424"/>
      <c r="E30" s="433"/>
      <c r="F30" s="434"/>
      <c r="G30" s="434"/>
      <c r="H30" s="434"/>
      <c r="I30" s="434"/>
      <c r="J30" s="434"/>
      <c r="K30" s="435"/>
      <c r="L30" s="436"/>
      <c r="M30" s="437"/>
      <c r="N30" s="437"/>
      <c r="O30" s="437"/>
      <c r="P30" s="438"/>
      <c r="Q30" s="436"/>
      <c r="R30" s="437"/>
      <c r="S30" s="437"/>
      <c r="T30" s="437"/>
      <c r="U30" s="437"/>
      <c r="V30" s="438"/>
      <c r="W30" s="439" t="s">
        <v>171</v>
      </c>
      <c r="X30" s="440"/>
      <c r="Y30" s="440"/>
      <c r="Z30" s="440"/>
      <c r="AA30" s="440"/>
      <c r="AB30" s="440"/>
      <c r="AC30" s="440"/>
      <c r="AD30" s="440"/>
      <c r="AE30" s="440"/>
      <c r="AF30" s="440"/>
      <c r="AG30" s="441"/>
      <c r="AH30" s="349">
        <v>99.7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282366</v>
      </c>
      <c r="BO30" s="389"/>
      <c r="BP30" s="389"/>
      <c r="BQ30" s="389"/>
      <c r="BR30" s="389"/>
      <c r="BS30" s="389"/>
      <c r="BT30" s="389"/>
      <c r="BU30" s="390"/>
      <c r="BV30" s="388">
        <v>279835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釧路東部消防組合　一般会計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浜中町就農者研修牧場</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浜中診療所特別会計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釧路公立大学事務組合　釧路公立大学事務組合会計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釧路・根室広域地方税滞納整理機構　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522</v>
      </c>
      <c r="D34" s="1154"/>
      <c r="E34" s="1155"/>
      <c r="F34" s="32">
        <v>2.92</v>
      </c>
      <c r="G34" s="33">
        <v>2.99</v>
      </c>
      <c r="H34" s="33">
        <v>2.71</v>
      </c>
      <c r="I34" s="33">
        <v>2.5299999999999998</v>
      </c>
      <c r="J34" s="34">
        <v>2.7</v>
      </c>
      <c r="K34" s="22"/>
      <c r="L34" s="22"/>
      <c r="M34" s="22"/>
      <c r="N34" s="22"/>
      <c r="O34" s="22"/>
      <c r="P34" s="22"/>
    </row>
    <row r="35" spans="1:16" ht="39" customHeight="1">
      <c r="A35" s="22"/>
      <c r="B35" s="35"/>
      <c r="C35" s="1148" t="s">
        <v>523</v>
      </c>
      <c r="D35" s="1149"/>
      <c r="E35" s="1150"/>
      <c r="F35" s="36">
        <v>1.4</v>
      </c>
      <c r="G35" s="37">
        <v>1.86</v>
      </c>
      <c r="H35" s="37">
        <v>1.78</v>
      </c>
      <c r="I35" s="37">
        <v>2.1800000000000002</v>
      </c>
      <c r="J35" s="38">
        <v>2.1</v>
      </c>
      <c r="K35" s="22"/>
      <c r="L35" s="22"/>
      <c r="M35" s="22"/>
      <c r="N35" s="22"/>
      <c r="O35" s="22"/>
      <c r="P35" s="22"/>
    </row>
    <row r="36" spans="1:16" ht="39" customHeight="1">
      <c r="A36" s="22"/>
      <c r="B36" s="35"/>
      <c r="C36" s="1148" t="s">
        <v>524</v>
      </c>
      <c r="D36" s="1149"/>
      <c r="E36" s="1150"/>
      <c r="F36" s="36">
        <v>2.16</v>
      </c>
      <c r="G36" s="37">
        <v>0.69</v>
      </c>
      <c r="H36" s="37">
        <v>0.47</v>
      </c>
      <c r="I36" s="37">
        <v>1.04</v>
      </c>
      <c r="J36" s="38">
        <v>1.65</v>
      </c>
      <c r="K36" s="22"/>
      <c r="L36" s="22"/>
      <c r="M36" s="22"/>
      <c r="N36" s="22"/>
      <c r="O36" s="22"/>
      <c r="P36" s="22"/>
    </row>
    <row r="37" spans="1:16" ht="39" customHeight="1">
      <c r="A37" s="22"/>
      <c r="B37" s="35"/>
      <c r="C37" s="1148" t="s">
        <v>525</v>
      </c>
      <c r="D37" s="1149"/>
      <c r="E37" s="1150"/>
      <c r="F37" s="36">
        <v>0.62</v>
      </c>
      <c r="G37" s="37">
        <v>0.37</v>
      </c>
      <c r="H37" s="37">
        <v>0.18</v>
      </c>
      <c r="I37" s="37">
        <v>0.06</v>
      </c>
      <c r="J37" s="38">
        <v>0.16</v>
      </c>
      <c r="K37" s="22"/>
      <c r="L37" s="22"/>
      <c r="M37" s="22"/>
      <c r="N37" s="22"/>
      <c r="O37" s="22"/>
      <c r="P37" s="22"/>
    </row>
    <row r="38" spans="1:16" ht="39" customHeight="1">
      <c r="A38" s="22"/>
      <c r="B38" s="35"/>
      <c r="C38" s="1148" t="s">
        <v>526</v>
      </c>
      <c r="D38" s="1149"/>
      <c r="E38" s="1150"/>
      <c r="F38" s="36">
        <v>0.19</v>
      </c>
      <c r="G38" s="37">
        <v>0.23</v>
      </c>
      <c r="H38" s="37">
        <v>0.13</v>
      </c>
      <c r="I38" s="37">
        <v>0.23</v>
      </c>
      <c r="J38" s="38">
        <v>0.11</v>
      </c>
      <c r="K38" s="22"/>
      <c r="L38" s="22"/>
      <c r="M38" s="22"/>
      <c r="N38" s="22"/>
      <c r="O38" s="22"/>
      <c r="P38" s="22"/>
    </row>
    <row r="39" spans="1:16" ht="39" customHeight="1">
      <c r="A39" s="22"/>
      <c r="B39" s="35"/>
      <c r="C39" s="1148" t="s">
        <v>527</v>
      </c>
      <c r="D39" s="1149"/>
      <c r="E39" s="1150"/>
      <c r="F39" s="36">
        <v>7.0000000000000007E-2</v>
      </c>
      <c r="G39" s="37">
        <v>0.08</v>
      </c>
      <c r="H39" s="37">
        <v>0.06</v>
      </c>
      <c r="I39" s="37">
        <v>7.0000000000000007E-2</v>
      </c>
      <c r="J39" s="38">
        <v>0.05</v>
      </c>
      <c r="K39" s="22"/>
      <c r="L39" s="22"/>
      <c r="M39" s="22"/>
      <c r="N39" s="22"/>
      <c r="O39" s="22"/>
      <c r="P39" s="22"/>
    </row>
    <row r="40" spans="1:16" ht="39" customHeight="1">
      <c r="A40" s="22"/>
      <c r="B40" s="35"/>
      <c r="C40" s="1148" t="s">
        <v>528</v>
      </c>
      <c r="D40" s="1149"/>
      <c r="E40" s="1150"/>
      <c r="F40" s="36">
        <v>0.03</v>
      </c>
      <c r="G40" s="37">
        <v>0.02</v>
      </c>
      <c r="H40" s="37">
        <v>0.02</v>
      </c>
      <c r="I40" s="37">
        <v>0.01</v>
      </c>
      <c r="J40" s="38">
        <v>0.02</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832</v>
      </c>
      <c r="L45" s="60">
        <v>773</v>
      </c>
      <c r="M45" s="60">
        <v>783</v>
      </c>
      <c r="N45" s="60">
        <v>856</v>
      </c>
      <c r="O45" s="61">
        <v>902</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297</v>
      </c>
      <c r="L48" s="64">
        <v>274</v>
      </c>
      <c r="M48" s="64">
        <v>255</v>
      </c>
      <c r="N48" s="64">
        <v>257</v>
      </c>
      <c r="O48" s="65">
        <v>244</v>
      </c>
      <c r="P48" s="48"/>
      <c r="Q48" s="48"/>
      <c r="R48" s="48"/>
      <c r="S48" s="48"/>
      <c r="T48" s="48"/>
      <c r="U48" s="48"/>
    </row>
    <row r="49" spans="1:21" ht="30.75" customHeight="1">
      <c r="A49" s="48"/>
      <c r="B49" s="1166"/>
      <c r="C49" s="1167"/>
      <c r="D49" s="62"/>
      <c r="E49" s="1158" t="s">
        <v>16</v>
      </c>
      <c r="F49" s="1158"/>
      <c r="G49" s="1158"/>
      <c r="H49" s="1158"/>
      <c r="I49" s="1158"/>
      <c r="J49" s="1159"/>
      <c r="K49" s="63">
        <v>18</v>
      </c>
      <c r="L49" s="64">
        <v>18</v>
      </c>
      <c r="M49" s="64">
        <v>18</v>
      </c>
      <c r="N49" s="64">
        <v>18</v>
      </c>
      <c r="O49" s="65">
        <v>18</v>
      </c>
      <c r="P49" s="48"/>
      <c r="Q49" s="48"/>
      <c r="R49" s="48"/>
      <c r="S49" s="48"/>
      <c r="T49" s="48"/>
      <c r="U49" s="48"/>
    </row>
    <row r="50" spans="1:21" ht="30.75" customHeight="1">
      <c r="A50" s="48"/>
      <c r="B50" s="1166"/>
      <c r="C50" s="1167"/>
      <c r="D50" s="62"/>
      <c r="E50" s="1158" t="s">
        <v>17</v>
      </c>
      <c r="F50" s="1158"/>
      <c r="G50" s="1158"/>
      <c r="H50" s="1158"/>
      <c r="I50" s="1158"/>
      <c r="J50" s="1159"/>
      <c r="K50" s="63">
        <v>56</v>
      </c>
      <c r="L50" s="64">
        <v>48</v>
      </c>
      <c r="M50" s="64">
        <v>47</v>
      </c>
      <c r="N50" s="64">
        <v>46</v>
      </c>
      <c r="O50" s="65">
        <v>22</v>
      </c>
      <c r="P50" s="48"/>
      <c r="Q50" s="48"/>
      <c r="R50" s="48"/>
      <c r="S50" s="48"/>
      <c r="T50" s="48"/>
      <c r="U50" s="48"/>
    </row>
    <row r="51" spans="1:21" ht="30.75" customHeight="1">
      <c r="A51" s="48"/>
      <c r="B51" s="1168"/>
      <c r="C51" s="1169"/>
      <c r="D51" s="66"/>
      <c r="E51" s="1158" t="s">
        <v>18</v>
      </c>
      <c r="F51" s="1158"/>
      <c r="G51" s="1158"/>
      <c r="H51" s="1158"/>
      <c r="I51" s="1158"/>
      <c r="J51" s="1159"/>
      <c r="K51" s="63">
        <v>0</v>
      </c>
      <c r="L51" s="64" t="s">
        <v>478</v>
      </c>
      <c r="M51" s="64" t="s">
        <v>478</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744</v>
      </c>
      <c r="L52" s="64">
        <v>723</v>
      </c>
      <c r="M52" s="64">
        <v>747</v>
      </c>
      <c r="N52" s="64">
        <v>793</v>
      </c>
      <c r="O52" s="65">
        <v>808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459</v>
      </c>
      <c r="L53" s="69">
        <v>390</v>
      </c>
      <c r="M53" s="69">
        <v>356</v>
      </c>
      <c r="N53" s="69">
        <v>384</v>
      </c>
      <c r="O53" s="70">
        <v>378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7707</v>
      </c>
      <c r="J41" s="83">
        <v>7699</v>
      </c>
      <c r="K41" s="83">
        <v>7769</v>
      </c>
      <c r="L41" s="83">
        <v>7758</v>
      </c>
      <c r="M41" s="84">
        <v>7638</v>
      </c>
    </row>
    <row r="42" spans="2:13" ht="27.75" customHeight="1">
      <c r="B42" s="1174"/>
      <c r="C42" s="1175"/>
      <c r="D42" s="85"/>
      <c r="E42" s="1178" t="s">
        <v>26</v>
      </c>
      <c r="F42" s="1178"/>
      <c r="G42" s="1178"/>
      <c r="H42" s="1179"/>
      <c r="I42" s="86">
        <v>89</v>
      </c>
      <c r="J42" s="87">
        <v>77</v>
      </c>
      <c r="K42" s="87">
        <v>45</v>
      </c>
      <c r="L42" s="87">
        <v>24</v>
      </c>
      <c r="M42" s="88">
        <v>25</v>
      </c>
    </row>
    <row r="43" spans="2:13" ht="27.75" customHeight="1">
      <c r="B43" s="1174"/>
      <c r="C43" s="1175"/>
      <c r="D43" s="85"/>
      <c r="E43" s="1178" t="s">
        <v>27</v>
      </c>
      <c r="F43" s="1178"/>
      <c r="G43" s="1178"/>
      <c r="H43" s="1179"/>
      <c r="I43" s="86">
        <v>2708</v>
      </c>
      <c r="J43" s="87">
        <v>2693</v>
      </c>
      <c r="K43" s="87">
        <v>2628</v>
      </c>
      <c r="L43" s="87">
        <v>2382</v>
      </c>
      <c r="M43" s="88">
        <v>2186</v>
      </c>
    </row>
    <row r="44" spans="2:13" ht="27.75" customHeight="1">
      <c r="B44" s="1174"/>
      <c r="C44" s="1175"/>
      <c r="D44" s="85"/>
      <c r="E44" s="1178" t="s">
        <v>28</v>
      </c>
      <c r="F44" s="1178"/>
      <c r="G44" s="1178"/>
      <c r="H44" s="1179"/>
      <c r="I44" s="86">
        <v>92</v>
      </c>
      <c r="J44" s="87">
        <v>144</v>
      </c>
      <c r="K44" s="87">
        <v>130</v>
      </c>
      <c r="L44" s="87">
        <v>115</v>
      </c>
      <c r="M44" s="88">
        <v>202</v>
      </c>
    </row>
    <row r="45" spans="2:13" ht="27.75" customHeight="1">
      <c r="B45" s="1174"/>
      <c r="C45" s="1175"/>
      <c r="D45" s="85"/>
      <c r="E45" s="1178" t="s">
        <v>29</v>
      </c>
      <c r="F45" s="1178"/>
      <c r="G45" s="1178"/>
      <c r="H45" s="1179"/>
      <c r="I45" s="86">
        <v>1542</v>
      </c>
      <c r="J45" s="87">
        <v>1471</v>
      </c>
      <c r="K45" s="87">
        <v>1338</v>
      </c>
      <c r="L45" s="87">
        <v>1291</v>
      </c>
      <c r="M45" s="88">
        <v>700</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1528</v>
      </c>
      <c r="J50" s="87">
        <v>1552</v>
      </c>
      <c r="K50" s="87">
        <v>1699</v>
      </c>
      <c r="L50" s="87">
        <v>1815</v>
      </c>
      <c r="M50" s="88">
        <v>1860</v>
      </c>
    </row>
    <row r="51" spans="2:13" ht="27.75" customHeight="1">
      <c r="B51" s="1174"/>
      <c r="C51" s="1175"/>
      <c r="D51" s="85"/>
      <c r="E51" s="1178" t="s">
        <v>36</v>
      </c>
      <c r="F51" s="1178"/>
      <c r="G51" s="1178"/>
      <c r="H51" s="1179"/>
      <c r="I51" s="86">
        <v>448</v>
      </c>
      <c r="J51" s="87">
        <v>456</v>
      </c>
      <c r="K51" s="87">
        <v>469</v>
      </c>
      <c r="L51" s="87">
        <v>515</v>
      </c>
      <c r="M51" s="88">
        <v>495</v>
      </c>
    </row>
    <row r="52" spans="2:13" ht="27.75" customHeight="1">
      <c r="B52" s="1176"/>
      <c r="C52" s="1177"/>
      <c r="D52" s="85"/>
      <c r="E52" s="1178" t="s">
        <v>37</v>
      </c>
      <c r="F52" s="1178"/>
      <c r="G52" s="1178"/>
      <c r="H52" s="1179"/>
      <c r="I52" s="86">
        <v>6888</v>
      </c>
      <c r="J52" s="87">
        <v>7024</v>
      </c>
      <c r="K52" s="87">
        <v>6819</v>
      </c>
      <c r="L52" s="87">
        <v>6994</v>
      </c>
      <c r="M52" s="88">
        <v>6754</v>
      </c>
    </row>
    <row r="53" spans="2:13" ht="27.75" customHeight="1" thickBot="1">
      <c r="B53" s="1180" t="s">
        <v>21</v>
      </c>
      <c r="C53" s="1181"/>
      <c r="D53" s="92"/>
      <c r="E53" s="1182" t="s">
        <v>38</v>
      </c>
      <c r="F53" s="1182"/>
      <c r="G53" s="1182"/>
      <c r="H53" s="1183"/>
      <c r="I53" s="93">
        <v>3274</v>
      </c>
      <c r="J53" s="94">
        <v>3051</v>
      </c>
      <c r="K53" s="94">
        <v>2923</v>
      </c>
      <c r="L53" s="94">
        <v>2247</v>
      </c>
      <c r="M53" s="95">
        <v>1643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449097</v>
      </c>
      <c r="E3" s="118"/>
      <c r="F3" s="119">
        <v>146641</v>
      </c>
      <c r="G3" s="120"/>
      <c r="H3" s="121"/>
    </row>
    <row r="4" spans="1:8">
      <c r="A4" s="122"/>
      <c r="B4" s="123"/>
      <c r="C4" s="124"/>
      <c r="D4" s="125">
        <v>106503</v>
      </c>
      <c r="E4" s="126"/>
      <c r="F4" s="127">
        <v>68142</v>
      </c>
      <c r="G4" s="128"/>
      <c r="H4" s="129"/>
    </row>
    <row r="5" spans="1:8">
      <c r="A5" s="110" t="s">
        <v>511</v>
      </c>
      <c r="B5" s="115"/>
      <c r="C5" s="116"/>
      <c r="D5" s="117">
        <v>141514</v>
      </c>
      <c r="E5" s="118"/>
      <c r="F5" s="119">
        <v>174587</v>
      </c>
      <c r="G5" s="120"/>
      <c r="H5" s="121"/>
    </row>
    <row r="6" spans="1:8">
      <c r="A6" s="122"/>
      <c r="B6" s="123"/>
      <c r="C6" s="124"/>
      <c r="D6" s="125">
        <v>103807</v>
      </c>
      <c r="E6" s="126"/>
      <c r="F6" s="127">
        <v>79695</v>
      </c>
      <c r="G6" s="128"/>
      <c r="H6" s="129"/>
    </row>
    <row r="7" spans="1:8">
      <c r="A7" s="110" t="s">
        <v>512</v>
      </c>
      <c r="B7" s="115"/>
      <c r="C7" s="116"/>
      <c r="D7" s="117">
        <v>202232</v>
      </c>
      <c r="E7" s="118"/>
      <c r="F7" s="119">
        <v>175675</v>
      </c>
      <c r="G7" s="120"/>
      <c r="H7" s="121"/>
    </row>
    <row r="8" spans="1:8">
      <c r="A8" s="122"/>
      <c r="B8" s="123"/>
      <c r="C8" s="124"/>
      <c r="D8" s="125">
        <v>127622</v>
      </c>
      <c r="E8" s="126"/>
      <c r="F8" s="127">
        <v>87698</v>
      </c>
      <c r="G8" s="128"/>
      <c r="H8" s="129"/>
    </row>
    <row r="9" spans="1:8">
      <c r="A9" s="110" t="s">
        <v>513</v>
      </c>
      <c r="B9" s="115"/>
      <c r="C9" s="116"/>
      <c r="D9" s="117">
        <v>144782</v>
      </c>
      <c r="E9" s="118"/>
      <c r="F9" s="119">
        <v>162193</v>
      </c>
      <c r="G9" s="120"/>
      <c r="H9" s="121"/>
    </row>
    <row r="10" spans="1:8">
      <c r="A10" s="122"/>
      <c r="B10" s="123"/>
      <c r="C10" s="124"/>
      <c r="D10" s="125">
        <v>89311</v>
      </c>
      <c r="E10" s="126"/>
      <c r="F10" s="127">
        <v>79985</v>
      </c>
      <c r="G10" s="128"/>
      <c r="H10" s="129"/>
    </row>
    <row r="11" spans="1:8">
      <c r="A11" s="110" t="s">
        <v>514</v>
      </c>
      <c r="B11" s="115"/>
      <c r="C11" s="116"/>
      <c r="D11" s="117">
        <v>142872</v>
      </c>
      <c r="E11" s="118"/>
      <c r="F11" s="119">
        <v>168868</v>
      </c>
      <c r="G11" s="120"/>
      <c r="H11" s="121"/>
    </row>
    <row r="12" spans="1:8">
      <c r="A12" s="122"/>
      <c r="B12" s="123"/>
      <c r="C12" s="130"/>
      <c r="D12" s="125">
        <v>99217</v>
      </c>
      <c r="E12" s="126"/>
      <c r="F12" s="127">
        <v>79360</v>
      </c>
      <c r="G12" s="128"/>
      <c r="H12" s="129"/>
    </row>
    <row r="13" spans="1:8">
      <c r="A13" s="110"/>
      <c r="B13" s="115"/>
      <c r="C13" s="131"/>
      <c r="D13" s="132">
        <v>216099</v>
      </c>
      <c r="E13" s="133"/>
      <c r="F13" s="134">
        <v>165593</v>
      </c>
      <c r="G13" s="135"/>
      <c r="H13" s="121"/>
    </row>
    <row r="14" spans="1:8">
      <c r="A14" s="122"/>
      <c r="B14" s="123"/>
      <c r="C14" s="124"/>
      <c r="D14" s="125">
        <v>105292</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v>
      </c>
      <c r="C19" s="136">
        <f>ROUND(VALUE(SUBSTITUTE(実質収支比率等に係る経年分析!G$48,"▲","-")),2)</f>
        <v>2.1</v>
      </c>
      <c r="D19" s="136">
        <f>ROUND(VALUE(SUBSTITUTE(実質収支比率等に係る経年分析!H$48,"▲","-")),2)</f>
        <v>1.92</v>
      </c>
      <c r="E19" s="136">
        <f>ROUND(VALUE(SUBSTITUTE(実質収支比率等に係る経年分析!I$48,"▲","-")),2)</f>
        <v>2.42</v>
      </c>
      <c r="F19" s="136">
        <f>ROUND(VALUE(SUBSTITUTE(実質収支比率等に係る経年分析!J$48,"▲","-")),2)</f>
        <v>2.2200000000000002</v>
      </c>
    </row>
    <row r="20" spans="1:11">
      <c r="A20" s="136" t="s">
        <v>43</v>
      </c>
      <c r="B20" s="136">
        <f>ROUND(VALUE(SUBSTITUTE(実質収支比率等に係る経年分析!F$47,"▲","-")),2)</f>
        <v>23.03</v>
      </c>
      <c r="C20" s="136">
        <f>ROUND(VALUE(SUBSTITUTE(実質収支比率等に係る経年分析!G$47,"▲","-")),2)</f>
        <v>24.37</v>
      </c>
      <c r="D20" s="136">
        <f>ROUND(VALUE(SUBSTITUTE(実質収支比率等に係る経年分析!H$47,"▲","-")),2)</f>
        <v>27.86</v>
      </c>
      <c r="E20" s="136">
        <f>ROUND(VALUE(SUBSTITUTE(実質収支比率等に係る経年分析!I$47,"▲","-")),2)</f>
        <v>27.84</v>
      </c>
      <c r="F20" s="136">
        <f>ROUND(VALUE(SUBSTITUTE(実質収支比率等に係る経年分析!J$47,"▲","-")),2)</f>
        <v>30.01</v>
      </c>
    </row>
    <row r="21" spans="1:11">
      <c r="A21" s="136" t="s">
        <v>44</v>
      </c>
      <c r="B21" s="136">
        <f>IF(ISNUMBER(VALUE(SUBSTITUTE(実質収支比率等に係る経年分析!F$49,"▲","-"))),ROUND(VALUE(SUBSTITUTE(実質収支比率等に係る経年分析!F$49,"▲","-")),2),NA())</f>
        <v>5.2</v>
      </c>
      <c r="C21" s="136">
        <f>IF(ISNUMBER(VALUE(SUBSTITUTE(実質収支比率等に係る経年分析!G$49,"▲","-"))),ROUND(VALUE(SUBSTITUTE(実質収支比率等に係る経年分析!G$49,"▲","-")),2),NA())</f>
        <v>1.21</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1.44</v>
      </c>
      <c r="F21" s="136">
        <f>IF(ISNUMBER(VALUE(SUBSTITUTE(実質収支比率等に係る経年分析!J$49,"▲","-"))),ROUND(VALUE(SUBSTITUTE(実質収支比率等に係る経年分析!J$49,"▲","-")),2),NA())</f>
        <v>0.86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浜中診療所特別会計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2.1800000000000002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2.5299999999999998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744</v>
      </c>
      <c r="E42" s="138"/>
      <c r="F42" s="138"/>
      <c r="G42" s="138">
        <f>'実質公債費比率（分子）の構造'!L$52</f>
        <v>723</v>
      </c>
      <c r="H42" s="138"/>
      <c r="I42" s="138"/>
      <c r="J42" s="138">
        <f>'実質公債費比率（分子）の構造'!M$52</f>
        <v>747</v>
      </c>
      <c r="K42" s="138"/>
      <c r="L42" s="138"/>
      <c r="M42" s="138">
        <f>'実質公債費比率（分子）の構造'!N$52</f>
        <v>793</v>
      </c>
      <c r="N42" s="138"/>
      <c r="O42" s="138"/>
      <c r="P42" s="138">
        <f>'実質公債費比率（分子）の構造'!O$52</f>
        <v>808</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56</v>
      </c>
      <c r="C44" s="138"/>
      <c r="D44" s="138"/>
      <c r="E44" s="138">
        <f>'実質公債費比率（分子）の構造'!L$50</f>
        <v>48</v>
      </c>
      <c r="F44" s="138"/>
      <c r="G44" s="138"/>
      <c r="H44" s="138">
        <f>'実質公債費比率（分子）の構造'!M$50</f>
        <v>47</v>
      </c>
      <c r="I44" s="138"/>
      <c r="J44" s="138"/>
      <c r="K44" s="138">
        <f>'実質公債費比率（分子）の構造'!N$50</f>
        <v>46</v>
      </c>
      <c r="L44" s="138"/>
      <c r="M44" s="138"/>
      <c r="N44" s="138">
        <f>'実質公債費比率（分子）の構造'!O$50</f>
        <v>22</v>
      </c>
      <c r="O44" s="138"/>
      <c r="P44" s="138"/>
    </row>
    <row r="45" spans="1:16">
      <c r="A45" s="138" t="s">
        <v>54</v>
      </c>
      <c r="B45" s="138">
        <f>'実質公債費比率（分子）の構造'!K$49</f>
        <v>18</v>
      </c>
      <c r="C45" s="138"/>
      <c r="D45" s="138"/>
      <c r="E45" s="138">
        <f>'実質公債費比率（分子）の構造'!L$49</f>
        <v>18</v>
      </c>
      <c r="F45" s="138"/>
      <c r="G45" s="138"/>
      <c r="H45" s="138">
        <f>'実質公債費比率（分子）の構造'!M$49</f>
        <v>18</v>
      </c>
      <c r="I45" s="138"/>
      <c r="J45" s="138"/>
      <c r="K45" s="138">
        <f>'実質公債費比率（分子）の構造'!N$49</f>
        <v>18</v>
      </c>
      <c r="L45" s="138"/>
      <c r="M45" s="138"/>
      <c r="N45" s="138">
        <f>'実質公債費比率（分子）の構造'!O$49</f>
        <v>18</v>
      </c>
      <c r="O45" s="138"/>
      <c r="P45" s="138"/>
    </row>
    <row r="46" spans="1:16">
      <c r="A46" s="138" t="s">
        <v>55</v>
      </c>
      <c r="B46" s="138">
        <f>'実質公債費比率（分子）の構造'!K$48</f>
        <v>297</v>
      </c>
      <c r="C46" s="138"/>
      <c r="D46" s="138"/>
      <c r="E46" s="138">
        <f>'実質公債費比率（分子）の構造'!L$48</f>
        <v>274</v>
      </c>
      <c r="F46" s="138"/>
      <c r="G46" s="138"/>
      <c r="H46" s="138">
        <f>'実質公債費比率（分子）の構造'!M$48</f>
        <v>255</v>
      </c>
      <c r="I46" s="138"/>
      <c r="J46" s="138"/>
      <c r="K46" s="138">
        <f>'実質公債費比率（分子）の構造'!N$48</f>
        <v>257</v>
      </c>
      <c r="L46" s="138"/>
      <c r="M46" s="138"/>
      <c r="N46" s="138">
        <f>'実質公債費比率（分子）の構造'!O$48</f>
        <v>244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832</v>
      </c>
      <c r="C49" s="138"/>
      <c r="D49" s="138"/>
      <c r="E49" s="138">
        <f>'実質公債費比率（分子）の構造'!L$45</f>
        <v>773</v>
      </c>
      <c r="F49" s="138"/>
      <c r="G49" s="138"/>
      <c r="H49" s="138">
        <f>'実質公債費比率（分子）の構造'!M$45</f>
        <v>783</v>
      </c>
      <c r="I49" s="138"/>
      <c r="J49" s="138"/>
      <c r="K49" s="138">
        <f>'実質公債費比率（分子）の構造'!N$45</f>
        <v>856</v>
      </c>
      <c r="L49" s="138"/>
      <c r="M49" s="138"/>
      <c r="N49" s="138">
        <f>'実質公債費比率（分子）の構造'!O$45</f>
        <v>902</v>
      </c>
      <c r="O49" s="138"/>
      <c r="P49" s="138"/>
    </row>
    <row r="50" spans="1:16">
      <c r="A50" s="138" t="s">
        <v>59</v>
      </c>
      <c r="B50" s="138" t="e">
        <f>NA()</f>
        <v>#N/A</v>
      </c>
      <c r="C50" s="138">
        <f>IF(ISNUMBER('実質公債費比率（分子）の構造'!K$53),'実質公債費比率（分子）の構造'!K$53,NA())</f>
        <v>459</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356</v>
      </c>
      <c r="J50" s="138" t="e">
        <f>NA()</f>
        <v>#N/A</v>
      </c>
      <c r="K50" s="138" t="e">
        <f>NA()</f>
        <v>#N/A</v>
      </c>
      <c r="L50" s="138">
        <f>IF(ISNUMBER('実質公債費比率（分子）の構造'!N$53),'実質公債費比率（分子）の構造'!N$53,NA())</f>
        <v>384</v>
      </c>
      <c r="M50" s="138" t="e">
        <f>NA()</f>
        <v>#N/A</v>
      </c>
      <c r="N50" s="138" t="e">
        <f>NA()</f>
        <v>#N/A</v>
      </c>
      <c r="O50" s="138">
        <f>IF(ISNUMBER('実質公債費比率（分子）の構造'!O$53),'実質公債費比率（分子）の構造'!O$53,NA())</f>
        <v>378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6888</v>
      </c>
      <c r="E56" s="137"/>
      <c r="F56" s="137"/>
      <c r="G56" s="137">
        <f>'将来負担比率（分子）の構造'!J$52</f>
        <v>7024</v>
      </c>
      <c r="H56" s="137"/>
      <c r="I56" s="137"/>
      <c r="J56" s="137">
        <f>'将来負担比率（分子）の構造'!K$52</f>
        <v>6819</v>
      </c>
      <c r="K56" s="137"/>
      <c r="L56" s="137"/>
      <c r="M56" s="137">
        <f>'将来負担比率（分子）の構造'!L$52</f>
        <v>6994</v>
      </c>
      <c r="N56" s="137"/>
      <c r="O56" s="137"/>
      <c r="P56" s="137">
        <f>'将来負担比率（分子）の構造'!M$52</f>
        <v>6754</v>
      </c>
    </row>
    <row r="57" spans="1:16">
      <c r="A57" s="137" t="s">
        <v>36</v>
      </c>
      <c r="B57" s="137"/>
      <c r="C57" s="137"/>
      <c r="D57" s="137">
        <f>'将来負担比率（分子）の構造'!I$51</f>
        <v>448</v>
      </c>
      <c r="E57" s="137"/>
      <c r="F57" s="137"/>
      <c r="G57" s="137">
        <f>'将来負担比率（分子）の構造'!J$51</f>
        <v>456</v>
      </c>
      <c r="H57" s="137"/>
      <c r="I57" s="137"/>
      <c r="J57" s="137">
        <f>'将来負担比率（分子）の構造'!K$51</f>
        <v>469</v>
      </c>
      <c r="K57" s="137"/>
      <c r="L57" s="137"/>
      <c r="M57" s="137">
        <f>'将来負担比率（分子）の構造'!L$51</f>
        <v>515</v>
      </c>
      <c r="N57" s="137"/>
      <c r="O57" s="137"/>
      <c r="P57" s="137">
        <f>'将来負担比率（分子）の構造'!M$51</f>
        <v>495</v>
      </c>
    </row>
    <row r="58" spans="1:16">
      <c r="A58" s="137" t="s">
        <v>35</v>
      </c>
      <c r="B58" s="137"/>
      <c r="C58" s="137"/>
      <c r="D58" s="137">
        <f>'将来負担比率（分子）の構造'!I$50</f>
        <v>1528</v>
      </c>
      <c r="E58" s="137"/>
      <c r="F58" s="137"/>
      <c r="G58" s="137">
        <f>'将来負担比率（分子）の構造'!J$50</f>
        <v>1552</v>
      </c>
      <c r="H58" s="137"/>
      <c r="I58" s="137"/>
      <c r="J58" s="137">
        <f>'将来負担比率（分子）の構造'!K$50</f>
        <v>1699</v>
      </c>
      <c r="K58" s="137"/>
      <c r="L58" s="137"/>
      <c r="M58" s="137">
        <f>'将来負担比率（分子）の構造'!L$50</f>
        <v>1815</v>
      </c>
      <c r="N58" s="137"/>
      <c r="O58" s="137"/>
      <c r="P58" s="137">
        <f>'将来負担比率（分子）の構造'!M$50</f>
        <v>1860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1542</v>
      </c>
      <c r="C62" s="137"/>
      <c r="D62" s="137"/>
      <c r="E62" s="137">
        <f>'将来負担比率（分子）の構造'!J$45</f>
        <v>1471</v>
      </c>
      <c r="F62" s="137"/>
      <c r="G62" s="137"/>
      <c r="H62" s="137">
        <f>'将来負担比率（分子）の構造'!K$45</f>
        <v>1338</v>
      </c>
      <c r="I62" s="137"/>
      <c r="J62" s="137"/>
      <c r="K62" s="137">
        <f>'将来負担比率（分子）の構造'!L$45</f>
        <v>1291</v>
      </c>
      <c r="L62" s="137"/>
      <c r="M62" s="137"/>
      <c r="N62" s="137">
        <f>'将来負担比率（分子）の構造'!M$45</f>
        <v>700</v>
      </c>
      <c r="O62" s="137"/>
      <c r="P62" s="137"/>
    </row>
    <row r="63" spans="1:16">
      <c r="A63" s="137" t="s">
        <v>28</v>
      </c>
      <c r="B63" s="137">
        <f>'将来負担比率（分子）の構造'!I$44</f>
        <v>92</v>
      </c>
      <c r="C63" s="137"/>
      <c r="D63" s="137"/>
      <c r="E63" s="137">
        <f>'将来負担比率（分子）の構造'!J$44</f>
        <v>144</v>
      </c>
      <c r="F63" s="137"/>
      <c r="G63" s="137"/>
      <c r="H63" s="137">
        <f>'将来負担比率（分子）の構造'!K$44</f>
        <v>130</v>
      </c>
      <c r="I63" s="137"/>
      <c r="J63" s="137"/>
      <c r="K63" s="137">
        <f>'将来負担比率（分子）の構造'!L$44</f>
        <v>115</v>
      </c>
      <c r="L63" s="137"/>
      <c r="M63" s="137"/>
      <c r="N63" s="137">
        <f>'将来負担比率（分子）の構造'!M$44</f>
        <v>202</v>
      </c>
      <c r="O63" s="137"/>
      <c r="P63" s="137"/>
    </row>
    <row r="64" spans="1:16">
      <c r="A64" s="137" t="s">
        <v>27</v>
      </c>
      <c r="B64" s="137">
        <f>'将来負担比率（分子）の構造'!I$43</f>
        <v>2708</v>
      </c>
      <c r="C64" s="137"/>
      <c r="D64" s="137"/>
      <c r="E64" s="137">
        <f>'将来負担比率（分子）の構造'!J$43</f>
        <v>2693</v>
      </c>
      <c r="F64" s="137"/>
      <c r="G64" s="137"/>
      <c r="H64" s="137">
        <f>'将来負担比率（分子）の構造'!K$43</f>
        <v>2628</v>
      </c>
      <c r="I64" s="137"/>
      <c r="J64" s="137"/>
      <c r="K64" s="137">
        <f>'将来負担比率（分子）の構造'!L$43</f>
        <v>2382</v>
      </c>
      <c r="L64" s="137"/>
      <c r="M64" s="137"/>
      <c r="N64" s="137">
        <f>'将来負担比率（分子）の構造'!M$43</f>
        <v>2186</v>
      </c>
      <c r="O64" s="137"/>
      <c r="P64" s="137"/>
    </row>
    <row r="65" spans="1:16">
      <c r="A65" s="137" t="s">
        <v>26</v>
      </c>
      <c r="B65" s="137">
        <f>'将来負担比率（分子）の構造'!I$42</f>
        <v>89</v>
      </c>
      <c r="C65" s="137"/>
      <c r="D65" s="137"/>
      <c r="E65" s="137">
        <f>'将来負担比率（分子）の構造'!J$42</f>
        <v>77</v>
      </c>
      <c r="F65" s="137"/>
      <c r="G65" s="137"/>
      <c r="H65" s="137">
        <f>'将来負担比率（分子）の構造'!K$42</f>
        <v>45</v>
      </c>
      <c r="I65" s="137"/>
      <c r="J65" s="137"/>
      <c r="K65" s="137">
        <f>'将来負担比率（分子）の構造'!L$42</f>
        <v>24</v>
      </c>
      <c r="L65" s="137"/>
      <c r="M65" s="137"/>
      <c r="N65" s="137">
        <f>'将来負担比率（分子）の構造'!M$42</f>
        <v>25</v>
      </c>
      <c r="O65" s="137"/>
      <c r="P65" s="137"/>
    </row>
    <row r="66" spans="1:16">
      <c r="A66" s="137" t="s">
        <v>25</v>
      </c>
      <c r="B66" s="137">
        <f>'将来負担比率（分子）の構造'!I$41</f>
        <v>7707</v>
      </c>
      <c r="C66" s="137"/>
      <c r="D66" s="137"/>
      <c r="E66" s="137">
        <f>'将来負担比率（分子）の構造'!J$41</f>
        <v>7699</v>
      </c>
      <c r="F66" s="137"/>
      <c r="G66" s="137"/>
      <c r="H66" s="137">
        <f>'将来負担比率（分子）の構造'!K$41</f>
        <v>7769</v>
      </c>
      <c r="I66" s="137"/>
      <c r="J66" s="137"/>
      <c r="K66" s="137">
        <f>'将来負担比率（分子）の構造'!L$41</f>
        <v>7758</v>
      </c>
      <c r="L66" s="137"/>
      <c r="M66" s="137"/>
      <c r="N66" s="137">
        <f>'将来負担比率（分子）の構造'!M$41</f>
        <v>7638</v>
      </c>
      <c r="O66" s="137"/>
      <c r="P66" s="137"/>
    </row>
    <row r="67" spans="1:16">
      <c r="A67" s="137" t="s">
        <v>63</v>
      </c>
      <c r="B67" s="137" t="e">
        <f>NA()</f>
        <v>#N/A</v>
      </c>
      <c r="C67" s="137">
        <f>IF(ISNUMBER('将来負担比率（分子）の構造'!I$53), IF('将来負担比率（分子）の構造'!I$53 &lt; 0, 0, '将来負担比率（分子）の構造'!I$53), NA())</f>
        <v>3274</v>
      </c>
      <c r="D67" s="137" t="e">
        <f>NA()</f>
        <v>#N/A</v>
      </c>
      <c r="E67" s="137" t="e">
        <f>NA()</f>
        <v>#N/A</v>
      </c>
      <c r="F67" s="137">
        <f>IF(ISNUMBER('将来負担比率（分子）の構造'!J$53), IF('将来負担比率（分子）の構造'!J$53 &lt; 0, 0, '将来負担比率（分子）の構造'!J$53), NA())</f>
        <v>3051</v>
      </c>
      <c r="G67" s="137" t="e">
        <f>NA()</f>
        <v>#N/A</v>
      </c>
      <c r="H67" s="137" t="e">
        <f>NA()</f>
        <v>#N/A</v>
      </c>
      <c r="I67" s="137">
        <f>IF(ISNUMBER('将来負担比率（分子）の構造'!K$53), IF('将来負担比率（分子）の構造'!K$53 &lt; 0, 0, '将来負担比率（分子）の構造'!K$53), NA())</f>
        <v>2923</v>
      </c>
      <c r="J67" s="137" t="e">
        <f>NA()</f>
        <v>#N/A</v>
      </c>
      <c r="K67" s="137" t="e">
        <f>NA()</f>
        <v>#N/A</v>
      </c>
      <c r="L67" s="137">
        <f>IF(ISNUMBER('将来負担比率（分子）の構造'!L$53), IF('将来負担比率（分子）の構造'!L$53 &lt; 0, 0, '将来負担比率（分子）の構造'!L$53), NA())</f>
        <v>2247</v>
      </c>
      <c r="M67" s="137" t="e">
        <f>NA()</f>
        <v>#N/A</v>
      </c>
      <c r="N67" s="137" t="e">
        <f>NA()</f>
        <v>#N/A</v>
      </c>
      <c r="O67" s="137">
        <f>IF(ISNUMBER('将来負担比率（分子）の構造'!M$53), IF('将来負担比率（分子）の構造'!M$53 &lt; 0, 0, '将来負担比率（分子）の構造'!M$53), NA())</f>
        <v>1643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207</v>
      </c>
      <c r="C5" s="676"/>
      <c r="D5" s="676"/>
      <c r="E5" s="676"/>
      <c r="F5" s="676"/>
      <c r="G5" s="676"/>
      <c r="H5" s="676"/>
      <c r="I5" s="676"/>
      <c r="J5" s="676"/>
      <c r="K5" s="676"/>
      <c r="L5" s="676"/>
      <c r="M5" s="676"/>
      <c r="N5" s="676"/>
      <c r="O5" s="676"/>
      <c r="P5" s="676"/>
      <c r="Q5" s="677"/>
      <c r="R5" s="640">
        <v>748514</v>
      </c>
      <c r="S5" s="641"/>
      <c r="T5" s="641"/>
      <c r="U5" s="641"/>
      <c r="V5" s="641"/>
      <c r="W5" s="641"/>
      <c r="X5" s="641"/>
      <c r="Y5" s="688"/>
      <c r="Z5" s="701">
        <v>10.9</v>
      </c>
      <c r="AA5" s="701"/>
      <c r="AB5" s="701"/>
      <c r="AC5" s="701"/>
      <c r="AD5" s="702">
        <v>748514</v>
      </c>
      <c r="AE5" s="702"/>
      <c r="AF5" s="702"/>
      <c r="AG5" s="702"/>
      <c r="AH5" s="702"/>
      <c r="AI5" s="702"/>
      <c r="AJ5" s="702"/>
      <c r="AK5" s="702"/>
      <c r="AL5" s="689">
        <v>17.600000000000001</v>
      </c>
      <c r="AM5" s="658"/>
      <c r="AN5" s="658"/>
      <c r="AO5" s="690"/>
      <c r="AP5" s="675" t="s">
        <v>208</v>
      </c>
      <c r="AQ5" s="676"/>
      <c r="AR5" s="676"/>
      <c r="AS5" s="676"/>
      <c r="AT5" s="676"/>
      <c r="AU5" s="676"/>
      <c r="AV5" s="676"/>
      <c r="AW5" s="676"/>
      <c r="AX5" s="676"/>
      <c r="AY5" s="676"/>
      <c r="AZ5" s="676"/>
      <c r="BA5" s="676"/>
      <c r="BB5" s="676"/>
      <c r="BC5" s="676"/>
      <c r="BD5" s="676"/>
      <c r="BE5" s="676"/>
      <c r="BF5" s="677"/>
      <c r="BG5" s="590">
        <v>748514</v>
      </c>
      <c r="BH5" s="591"/>
      <c r="BI5" s="591"/>
      <c r="BJ5" s="591"/>
      <c r="BK5" s="591"/>
      <c r="BL5" s="591"/>
      <c r="BM5" s="591"/>
      <c r="BN5" s="592"/>
      <c r="BO5" s="643">
        <v>100</v>
      </c>
      <c r="BP5" s="643"/>
      <c r="BQ5" s="643"/>
      <c r="BR5" s="643"/>
      <c r="BS5" s="644">
        <v>6641</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118047</v>
      </c>
      <c r="S6" s="591"/>
      <c r="T6" s="591"/>
      <c r="U6" s="591"/>
      <c r="V6" s="591"/>
      <c r="W6" s="591"/>
      <c r="X6" s="591"/>
      <c r="Y6" s="592"/>
      <c r="Z6" s="643">
        <v>1.7</v>
      </c>
      <c r="AA6" s="643"/>
      <c r="AB6" s="643"/>
      <c r="AC6" s="643"/>
      <c r="AD6" s="644">
        <v>118047</v>
      </c>
      <c r="AE6" s="644"/>
      <c r="AF6" s="644"/>
      <c r="AG6" s="644"/>
      <c r="AH6" s="644"/>
      <c r="AI6" s="644"/>
      <c r="AJ6" s="644"/>
      <c r="AK6" s="644"/>
      <c r="AL6" s="613">
        <v>2.8</v>
      </c>
      <c r="AM6" s="645"/>
      <c r="AN6" s="645"/>
      <c r="AO6" s="646"/>
      <c r="AP6" s="587" t="s">
        <v>213</v>
      </c>
      <c r="AQ6" s="588"/>
      <c r="AR6" s="588"/>
      <c r="AS6" s="588"/>
      <c r="AT6" s="588"/>
      <c r="AU6" s="588"/>
      <c r="AV6" s="588"/>
      <c r="AW6" s="588"/>
      <c r="AX6" s="588"/>
      <c r="AY6" s="588"/>
      <c r="AZ6" s="588"/>
      <c r="BA6" s="588"/>
      <c r="BB6" s="588"/>
      <c r="BC6" s="588"/>
      <c r="BD6" s="588"/>
      <c r="BE6" s="588"/>
      <c r="BF6" s="589"/>
      <c r="BG6" s="590">
        <v>748514</v>
      </c>
      <c r="BH6" s="591"/>
      <c r="BI6" s="591"/>
      <c r="BJ6" s="591"/>
      <c r="BK6" s="591"/>
      <c r="BL6" s="591"/>
      <c r="BM6" s="591"/>
      <c r="BN6" s="592"/>
      <c r="BO6" s="643">
        <v>100</v>
      </c>
      <c r="BP6" s="643"/>
      <c r="BQ6" s="643"/>
      <c r="BR6" s="643"/>
      <c r="BS6" s="644">
        <v>6641</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75432</v>
      </c>
      <c r="CS6" s="591"/>
      <c r="CT6" s="591"/>
      <c r="CU6" s="591"/>
      <c r="CV6" s="591"/>
      <c r="CW6" s="591"/>
      <c r="CX6" s="591"/>
      <c r="CY6" s="592"/>
      <c r="CZ6" s="643">
        <v>1.1000000000000001</v>
      </c>
      <c r="DA6" s="643"/>
      <c r="DB6" s="643"/>
      <c r="DC6" s="643"/>
      <c r="DD6" s="596" t="s">
        <v>215</v>
      </c>
      <c r="DE6" s="591"/>
      <c r="DF6" s="591"/>
      <c r="DG6" s="591"/>
      <c r="DH6" s="591"/>
      <c r="DI6" s="591"/>
      <c r="DJ6" s="591"/>
      <c r="DK6" s="591"/>
      <c r="DL6" s="591"/>
      <c r="DM6" s="591"/>
      <c r="DN6" s="591"/>
      <c r="DO6" s="591"/>
      <c r="DP6" s="592"/>
      <c r="DQ6" s="596">
        <v>75417</v>
      </c>
      <c r="DR6" s="591"/>
      <c r="DS6" s="591"/>
      <c r="DT6" s="591"/>
      <c r="DU6" s="591"/>
      <c r="DV6" s="591"/>
      <c r="DW6" s="591"/>
      <c r="DX6" s="591"/>
      <c r="DY6" s="591"/>
      <c r="DZ6" s="591"/>
      <c r="EA6" s="591"/>
      <c r="EB6" s="591"/>
      <c r="EC6" s="622"/>
    </row>
    <row r="7" spans="2:143" ht="11.25" customHeight="1">
      <c r="B7" s="587" t="s">
        <v>216</v>
      </c>
      <c r="C7" s="588"/>
      <c r="D7" s="588"/>
      <c r="E7" s="588"/>
      <c r="F7" s="588"/>
      <c r="G7" s="588"/>
      <c r="H7" s="588"/>
      <c r="I7" s="588"/>
      <c r="J7" s="588"/>
      <c r="K7" s="588"/>
      <c r="L7" s="588"/>
      <c r="M7" s="588"/>
      <c r="N7" s="588"/>
      <c r="O7" s="588"/>
      <c r="P7" s="588"/>
      <c r="Q7" s="589"/>
      <c r="R7" s="590">
        <v>731</v>
      </c>
      <c r="S7" s="591"/>
      <c r="T7" s="591"/>
      <c r="U7" s="591"/>
      <c r="V7" s="591"/>
      <c r="W7" s="591"/>
      <c r="X7" s="591"/>
      <c r="Y7" s="592"/>
      <c r="Z7" s="643">
        <v>0</v>
      </c>
      <c r="AA7" s="643"/>
      <c r="AB7" s="643"/>
      <c r="AC7" s="643"/>
      <c r="AD7" s="644">
        <v>731</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359470</v>
      </c>
      <c r="BH7" s="591"/>
      <c r="BI7" s="591"/>
      <c r="BJ7" s="591"/>
      <c r="BK7" s="591"/>
      <c r="BL7" s="591"/>
      <c r="BM7" s="591"/>
      <c r="BN7" s="592"/>
      <c r="BO7" s="643">
        <v>48</v>
      </c>
      <c r="BP7" s="643"/>
      <c r="BQ7" s="643"/>
      <c r="BR7" s="643"/>
      <c r="BS7" s="644">
        <v>6641</v>
      </c>
      <c r="BT7" s="644"/>
      <c r="BU7" s="644"/>
      <c r="BV7" s="644"/>
      <c r="BW7" s="644"/>
      <c r="BX7" s="644"/>
      <c r="BY7" s="644"/>
      <c r="BZ7" s="644"/>
      <c r="CA7" s="644"/>
      <c r="CB7" s="680"/>
      <c r="CD7" s="623" t="s">
        <v>218</v>
      </c>
      <c r="CE7" s="620"/>
      <c r="CF7" s="620"/>
      <c r="CG7" s="620"/>
      <c r="CH7" s="620"/>
      <c r="CI7" s="620"/>
      <c r="CJ7" s="620"/>
      <c r="CK7" s="620"/>
      <c r="CL7" s="620"/>
      <c r="CM7" s="620"/>
      <c r="CN7" s="620"/>
      <c r="CO7" s="620"/>
      <c r="CP7" s="620"/>
      <c r="CQ7" s="621"/>
      <c r="CR7" s="590">
        <v>1152040</v>
      </c>
      <c r="CS7" s="591"/>
      <c r="CT7" s="591"/>
      <c r="CU7" s="591"/>
      <c r="CV7" s="591"/>
      <c r="CW7" s="591"/>
      <c r="CX7" s="591"/>
      <c r="CY7" s="592"/>
      <c r="CZ7" s="643">
        <v>17.100000000000001</v>
      </c>
      <c r="DA7" s="643"/>
      <c r="DB7" s="643"/>
      <c r="DC7" s="643"/>
      <c r="DD7" s="596">
        <v>163979</v>
      </c>
      <c r="DE7" s="591"/>
      <c r="DF7" s="591"/>
      <c r="DG7" s="591"/>
      <c r="DH7" s="591"/>
      <c r="DI7" s="591"/>
      <c r="DJ7" s="591"/>
      <c r="DK7" s="591"/>
      <c r="DL7" s="591"/>
      <c r="DM7" s="591"/>
      <c r="DN7" s="591"/>
      <c r="DO7" s="591"/>
      <c r="DP7" s="592"/>
      <c r="DQ7" s="596">
        <v>907744</v>
      </c>
      <c r="DR7" s="591"/>
      <c r="DS7" s="591"/>
      <c r="DT7" s="591"/>
      <c r="DU7" s="591"/>
      <c r="DV7" s="591"/>
      <c r="DW7" s="591"/>
      <c r="DX7" s="591"/>
      <c r="DY7" s="591"/>
      <c r="DZ7" s="591"/>
      <c r="EA7" s="591"/>
      <c r="EB7" s="591"/>
      <c r="EC7" s="622"/>
    </row>
    <row r="8" spans="2:143" ht="11.25" customHeight="1">
      <c r="B8" s="587" t="s">
        <v>219</v>
      </c>
      <c r="C8" s="588"/>
      <c r="D8" s="588"/>
      <c r="E8" s="588"/>
      <c r="F8" s="588"/>
      <c r="G8" s="588"/>
      <c r="H8" s="588"/>
      <c r="I8" s="588"/>
      <c r="J8" s="588"/>
      <c r="K8" s="588"/>
      <c r="L8" s="588"/>
      <c r="M8" s="588"/>
      <c r="N8" s="588"/>
      <c r="O8" s="588"/>
      <c r="P8" s="588"/>
      <c r="Q8" s="589"/>
      <c r="R8" s="590">
        <v>1366</v>
      </c>
      <c r="S8" s="591"/>
      <c r="T8" s="591"/>
      <c r="U8" s="591"/>
      <c r="V8" s="591"/>
      <c r="W8" s="591"/>
      <c r="X8" s="591"/>
      <c r="Y8" s="592"/>
      <c r="Z8" s="643">
        <v>0</v>
      </c>
      <c r="AA8" s="643"/>
      <c r="AB8" s="643"/>
      <c r="AC8" s="643"/>
      <c r="AD8" s="644">
        <v>1366</v>
      </c>
      <c r="AE8" s="644"/>
      <c r="AF8" s="644"/>
      <c r="AG8" s="644"/>
      <c r="AH8" s="644"/>
      <c r="AI8" s="644"/>
      <c r="AJ8" s="644"/>
      <c r="AK8" s="644"/>
      <c r="AL8" s="613">
        <v>0</v>
      </c>
      <c r="AM8" s="645"/>
      <c r="AN8" s="645"/>
      <c r="AO8" s="646"/>
      <c r="AP8" s="587" t="s">
        <v>220</v>
      </c>
      <c r="AQ8" s="588"/>
      <c r="AR8" s="588"/>
      <c r="AS8" s="588"/>
      <c r="AT8" s="588"/>
      <c r="AU8" s="588"/>
      <c r="AV8" s="588"/>
      <c r="AW8" s="588"/>
      <c r="AX8" s="588"/>
      <c r="AY8" s="588"/>
      <c r="AZ8" s="588"/>
      <c r="BA8" s="588"/>
      <c r="BB8" s="588"/>
      <c r="BC8" s="588"/>
      <c r="BD8" s="588"/>
      <c r="BE8" s="588"/>
      <c r="BF8" s="589"/>
      <c r="BG8" s="590">
        <v>10412</v>
      </c>
      <c r="BH8" s="591"/>
      <c r="BI8" s="591"/>
      <c r="BJ8" s="591"/>
      <c r="BK8" s="591"/>
      <c r="BL8" s="591"/>
      <c r="BM8" s="591"/>
      <c r="BN8" s="592"/>
      <c r="BO8" s="643">
        <v>1.4</v>
      </c>
      <c r="BP8" s="643"/>
      <c r="BQ8" s="643"/>
      <c r="BR8" s="643"/>
      <c r="BS8" s="596" t="s">
        <v>110</v>
      </c>
      <c r="BT8" s="591"/>
      <c r="BU8" s="591"/>
      <c r="BV8" s="591"/>
      <c r="BW8" s="591"/>
      <c r="BX8" s="591"/>
      <c r="BY8" s="591"/>
      <c r="BZ8" s="591"/>
      <c r="CA8" s="591"/>
      <c r="CB8" s="622"/>
      <c r="CD8" s="623" t="s">
        <v>221</v>
      </c>
      <c r="CE8" s="620"/>
      <c r="CF8" s="620"/>
      <c r="CG8" s="620"/>
      <c r="CH8" s="620"/>
      <c r="CI8" s="620"/>
      <c r="CJ8" s="620"/>
      <c r="CK8" s="620"/>
      <c r="CL8" s="620"/>
      <c r="CM8" s="620"/>
      <c r="CN8" s="620"/>
      <c r="CO8" s="620"/>
      <c r="CP8" s="620"/>
      <c r="CQ8" s="621"/>
      <c r="CR8" s="590">
        <v>1041052</v>
      </c>
      <c r="CS8" s="591"/>
      <c r="CT8" s="591"/>
      <c r="CU8" s="591"/>
      <c r="CV8" s="591"/>
      <c r="CW8" s="591"/>
      <c r="CX8" s="591"/>
      <c r="CY8" s="592"/>
      <c r="CZ8" s="643">
        <v>15.4</v>
      </c>
      <c r="DA8" s="643"/>
      <c r="DB8" s="643"/>
      <c r="DC8" s="643"/>
      <c r="DD8" s="596">
        <v>5156</v>
      </c>
      <c r="DE8" s="591"/>
      <c r="DF8" s="591"/>
      <c r="DG8" s="591"/>
      <c r="DH8" s="591"/>
      <c r="DI8" s="591"/>
      <c r="DJ8" s="591"/>
      <c r="DK8" s="591"/>
      <c r="DL8" s="591"/>
      <c r="DM8" s="591"/>
      <c r="DN8" s="591"/>
      <c r="DO8" s="591"/>
      <c r="DP8" s="592"/>
      <c r="DQ8" s="596">
        <v>610381</v>
      </c>
      <c r="DR8" s="591"/>
      <c r="DS8" s="591"/>
      <c r="DT8" s="591"/>
      <c r="DU8" s="591"/>
      <c r="DV8" s="591"/>
      <c r="DW8" s="591"/>
      <c r="DX8" s="591"/>
      <c r="DY8" s="591"/>
      <c r="DZ8" s="591"/>
      <c r="EA8" s="591"/>
      <c r="EB8" s="591"/>
      <c r="EC8" s="622"/>
    </row>
    <row r="9" spans="2:143" ht="11.25" customHeight="1">
      <c r="B9" s="587" t="s">
        <v>222</v>
      </c>
      <c r="C9" s="588"/>
      <c r="D9" s="588"/>
      <c r="E9" s="588"/>
      <c r="F9" s="588"/>
      <c r="G9" s="588"/>
      <c r="H9" s="588"/>
      <c r="I9" s="588"/>
      <c r="J9" s="588"/>
      <c r="K9" s="588"/>
      <c r="L9" s="588"/>
      <c r="M9" s="588"/>
      <c r="N9" s="588"/>
      <c r="O9" s="588"/>
      <c r="P9" s="588"/>
      <c r="Q9" s="589"/>
      <c r="R9" s="590">
        <v>832</v>
      </c>
      <c r="S9" s="591"/>
      <c r="T9" s="591"/>
      <c r="U9" s="591"/>
      <c r="V9" s="591"/>
      <c r="W9" s="591"/>
      <c r="X9" s="591"/>
      <c r="Y9" s="592"/>
      <c r="Z9" s="643">
        <v>0</v>
      </c>
      <c r="AA9" s="643"/>
      <c r="AB9" s="643"/>
      <c r="AC9" s="643"/>
      <c r="AD9" s="644">
        <v>832</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306167</v>
      </c>
      <c r="BH9" s="591"/>
      <c r="BI9" s="591"/>
      <c r="BJ9" s="591"/>
      <c r="BK9" s="591"/>
      <c r="BL9" s="591"/>
      <c r="BM9" s="591"/>
      <c r="BN9" s="592"/>
      <c r="BO9" s="643">
        <v>40.9</v>
      </c>
      <c r="BP9" s="643"/>
      <c r="BQ9" s="643"/>
      <c r="BR9" s="643"/>
      <c r="BS9" s="596" t="s">
        <v>110</v>
      </c>
      <c r="BT9" s="591"/>
      <c r="BU9" s="591"/>
      <c r="BV9" s="591"/>
      <c r="BW9" s="591"/>
      <c r="BX9" s="591"/>
      <c r="BY9" s="591"/>
      <c r="BZ9" s="591"/>
      <c r="CA9" s="591"/>
      <c r="CB9" s="622"/>
      <c r="CD9" s="623" t="s">
        <v>224</v>
      </c>
      <c r="CE9" s="620"/>
      <c r="CF9" s="620"/>
      <c r="CG9" s="620"/>
      <c r="CH9" s="620"/>
      <c r="CI9" s="620"/>
      <c r="CJ9" s="620"/>
      <c r="CK9" s="620"/>
      <c r="CL9" s="620"/>
      <c r="CM9" s="620"/>
      <c r="CN9" s="620"/>
      <c r="CO9" s="620"/>
      <c r="CP9" s="620"/>
      <c r="CQ9" s="621"/>
      <c r="CR9" s="590">
        <v>761765</v>
      </c>
      <c r="CS9" s="591"/>
      <c r="CT9" s="591"/>
      <c r="CU9" s="591"/>
      <c r="CV9" s="591"/>
      <c r="CW9" s="591"/>
      <c r="CX9" s="591"/>
      <c r="CY9" s="592"/>
      <c r="CZ9" s="643">
        <v>11.3</v>
      </c>
      <c r="DA9" s="643"/>
      <c r="DB9" s="643"/>
      <c r="DC9" s="643"/>
      <c r="DD9" s="596">
        <v>28221</v>
      </c>
      <c r="DE9" s="591"/>
      <c r="DF9" s="591"/>
      <c r="DG9" s="591"/>
      <c r="DH9" s="591"/>
      <c r="DI9" s="591"/>
      <c r="DJ9" s="591"/>
      <c r="DK9" s="591"/>
      <c r="DL9" s="591"/>
      <c r="DM9" s="591"/>
      <c r="DN9" s="591"/>
      <c r="DO9" s="591"/>
      <c r="DP9" s="592"/>
      <c r="DQ9" s="596">
        <v>461606</v>
      </c>
      <c r="DR9" s="591"/>
      <c r="DS9" s="591"/>
      <c r="DT9" s="591"/>
      <c r="DU9" s="591"/>
      <c r="DV9" s="591"/>
      <c r="DW9" s="591"/>
      <c r="DX9" s="591"/>
      <c r="DY9" s="591"/>
      <c r="DZ9" s="591"/>
      <c r="EA9" s="591"/>
      <c r="EB9" s="591"/>
      <c r="EC9" s="622"/>
    </row>
    <row r="10" spans="2:143" ht="11.25" customHeight="1">
      <c r="B10" s="587" t="s">
        <v>225</v>
      </c>
      <c r="C10" s="588"/>
      <c r="D10" s="588"/>
      <c r="E10" s="588"/>
      <c r="F10" s="588"/>
      <c r="G10" s="588"/>
      <c r="H10" s="588"/>
      <c r="I10" s="588"/>
      <c r="J10" s="588"/>
      <c r="K10" s="588"/>
      <c r="L10" s="588"/>
      <c r="M10" s="588"/>
      <c r="N10" s="588"/>
      <c r="O10" s="588"/>
      <c r="P10" s="588"/>
      <c r="Q10" s="589"/>
      <c r="R10" s="590">
        <v>111356</v>
      </c>
      <c r="S10" s="591"/>
      <c r="T10" s="591"/>
      <c r="U10" s="591"/>
      <c r="V10" s="591"/>
      <c r="W10" s="591"/>
      <c r="X10" s="591"/>
      <c r="Y10" s="592"/>
      <c r="Z10" s="643">
        <v>1.6</v>
      </c>
      <c r="AA10" s="643"/>
      <c r="AB10" s="643"/>
      <c r="AC10" s="643"/>
      <c r="AD10" s="644">
        <v>111356</v>
      </c>
      <c r="AE10" s="644"/>
      <c r="AF10" s="644"/>
      <c r="AG10" s="644"/>
      <c r="AH10" s="644"/>
      <c r="AI10" s="644"/>
      <c r="AJ10" s="644"/>
      <c r="AK10" s="644"/>
      <c r="AL10" s="613">
        <v>2.6</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15990</v>
      </c>
      <c r="BH10" s="591"/>
      <c r="BI10" s="591"/>
      <c r="BJ10" s="591"/>
      <c r="BK10" s="591"/>
      <c r="BL10" s="591"/>
      <c r="BM10" s="591"/>
      <c r="BN10" s="592"/>
      <c r="BO10" s="643">
        <v>2.1</v>
      </c>
      <c r="BP10" s="643"/>
      <c r="BQ10" s="643"/>
      <c r="BR10" s="643"/>
      <c r="BS10" s="596">
        <v>2599</v>
      </c>
      <c r="BT10" s="591"/>
      <c r="BU10" s="591"/>
      <c r="BV10" s="591"/>
      <c r="BW10" s="591"/>
      <c r="BX10" s="591"/>
      <c r="BY10" s="591"/>
      <c r="BZ10" s="591"/>
      <c r="CA10" s="591"/>
      <c r="CB10" s="622"/>
      <c r="CD10" s="623" t="s">
        <v>227</v>
      </c>
      <c r="CE10" s="620"/>
      <c r="CF10" s="620"/>
      <c r="CG10" s="620"/>
      <c r="CH10" s="620"/>
      <c r="CI10" s="620"/>
      <c r="CJ10" s="620"/>
      <c r="CK10" s="620"/>
      <c r="CL10" s="620"/>
      <c r="CM10" s="620"/>
      <c r="CN10" s="620"/>
      <c r="CO10" s="620"/>
      <c r="CP10" s="620"/>
      <c r="CQ10" s="621"/>
      <c r="CR10" s="590" t="s">
        <v>110</v>
      </c>
      <c r="CS10" s="591"/>
      <c r="CT10" s="591"/>
      <c r="CU10" s="591"/>
      <c r="CV10" s="591"/>
      <c r="CW10" s="591"/>
      <c r="CX10" s="591"/>
      <c r="CY10" s="592"/>
      <c r="CZ10" s="643" t="s">
        <v>110</v>
      </c>
      <c r="DA10" s="643"/>
      <c r="DB10" s="643"/>
      <c r="DC10" s="643"/>
      <c r="DD10" s="596" t="s">
        <v>110</v>
      </c>
      <c r="DE10" s="591"/>
      <c r="DF10" s="591"/>
      <c r="DG10" s="591"/>
      <c r="DH10" s="591"/>
      <c r="DI10" s="591"/>
      <c r="DJ10" s="591"/>
      <c r="DK10" s="591"/>
      <c r="DL10" s="591"/>
      <c r="DM10" s="591"/>
      <c r="DN10" s="591"/>
      <c r="DO10" s="591"/>
      <c r="DP10" s="592"/>
      <c r="DQ10" s="596" t="s">
        <v>110</v>
      </c>
      <c r="DR10" s="591"/>
      <c r="DS10" s="591"/>
      <c r="DT10" s="591"/>
      <c r="DU10" s="591"/>
      <c r="DV10" s="591"/>
      <c r="DW10" s="591"/>
      <c r="DX10" s="591"/>
      <c r="DY10" s="591"/>
      <c r="DZ10" s="591"/>
      <c r="EA10" s="591"/>
      <c r="EB10" s="591"/>
      <c r="EC10" s="622"/>
    </row>
    <row r="11" spans="2:143" ht="11.25" customHeight="1">
      <c r="B11" s="587" t="s">
        <v>228</v>
      </c>
      <c r="C11" s="588"/>
      <c r="D11" s="588"/>
      <c r="E11" s="588"/>
      <c r="F11" s="588"/>
      <c r="G11" s="588"/>
      <c r="H11" s="588"/>
      <c r="I11" s="588"/>
      <c r="J11" s="588"/>
      <c r="K11" s="588"/>
      <c r="L11" s="588"/>
      <c r="M11" s="588"/>
      <c r="N11" s="588"/>
      <c r="O11" s="588"/>
      <c r="P11" s="588"/>
      <c r="Q11" s="589"/>
      <c r="R11" s="590" t="s">
        <v>110</v>
      </c>
      <c r="S11" s="591"/>
      <c r="T11" s="591"/>
      <c r="U11" s="591"/>
      <c r="V11" s="591"/>
      <c r="W11" s="591"/>
      <c r="X11" s="591"/>
      <c r="Y11" s="592"/>
      <c r="Z11" s="643" t="s">
        <v>110</v>
      </c>
      <c r="AA11" s="643"/>
      <c r="AB11" s="643"/>
      <c r="AC11" s="643"/>
      <c r="AD11" s="644" t="s">
        <v>110</v>
      </c>
      <c r="AE11" s="644"/>
      <c r="AF11" s="644"/>
      <c r="AG11" s="644"/>
      <c r="AH11" s="644"/>
      <c r="AI11" s="644"/>
      <c r="AJ11" s="644"/>
      <c r="AK11" s="644"/>
      <c r="AL11" s="613" t="s">
        <v>110</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26901</v>
      </c>
      <c r="BH11" s="591"/>
      <c r="BI11" s="591"/>
      <c r="BJ11" s="591"/>
      <c r="BK11" s="591"/>
      <c r="BL11" s="591"/>
      <c r="BM11" s="591"/>
      <c r="BN11" s="592"/>
      <c r="BO11" s="643">
        <v>3.6</v>
      </c>
      <c r="BP11" s="643"/>
      <c r="BQ11" s="643"/>
      <c r="BR11" s="643"/>
      <c r="BS11" s="596">
        <v>4042</v>
      </c>
      <c r="BT11" s="591"/>
      <c r="BU11" s="591"/>
      <c r="BV11" s="591"/>
      <c r="BW11" s="591"/>
      <c r="BX11" s="591"/>
      <c r="BY11" s="591"/>
      <c r="BZ11" s="591"/>
      <c r="CA11" s="591"/>
      <c r="CB11" s="622"/>
      <c r="CD11" s="623" t="s">
        <v>230</v>
      </c>
      <c r="CE11" s="620"/>
      <c r="CF11" s="620"/>
      <c r="CG11" s="620"/>
      <c r="CH11" s="620"/>
      <c r="CI11" s="620"/>
      <c r="CJ11" s="620"/>
      <c r="CK11" s="620"/>
      <c r="CL11" s="620"/>
      <c r="CM11" s="620"/>
      <c r="CN11" s="620"/>
      <c r="CO11" s="620"/>
      <c r="CP11" s="620"/>
      <c r="CQ11" s="621"/>
      <c r="CR11" s="590">
        <v>825683</v>
      </c>
      <c r="CS11" s="591"/>
      <c r="CT11" s="591"/>
      <c r="CU11" s="591"/>
      <c r="CV11" s="591"/>
      <c r="CW11" s="591"/>
      <c r="CX11" s="591"/>
      <c r="CY11" s="592"/>
      <c r="CZ11" s="643">
        <v>12.2</v>
      </c>
      <c r="DA11" s="643"/>
      <c r="DB11" s="643"/>
      <c r="DC11" s="643"/>
      <c r="DD11" s="596">
        <v>228936</v>
      </c>
      <c r="DE11" s="591"/>
      <c r="DF11" s="591"/>
      <c r="DG11" s="591"/>
      <c r="DH11" s="591"/>
      <c r="DI11" s="591"/>
      <c r="DJ11" s="591"/>
      <c r="DK11" s="591"/>
      <c r="DL11" s="591"/>
      <c r="DM11" s="591"/>
      <c r="DN11" s="591"/>
      <c r="DO11" s="591"/>
      <c r="DP11" s="592"/>
      <c r="DQ11" s="596">
        <v>397918</v>
      </c>
      <c r="DR11" s="591"/>
      <c r="DS11" s="591"/>
      <c r="DT11" s="591"/>
      <c r="DU11" s="591"/>
      <c r="DV11" s="591"/>
      <c r="DW11" s="591"/>
      <c r="DX11" s="591"/>
      <c r="DY11" s="591"/>
      <c r="DZ11" s="591"/>
      <c r="EA11" s="591"/>
      <c r="EB11" s="591"/>
      <c r="EC11" s="622"/>
    </row>
    <row r="12" spans="2:143" ht="11.25" customHeight="1">
      <c r="B12" s="587" t="s">
        <v>231</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322734</v>
      </c>
      <c r="BH12" s="591"/>
      <c r="BI12" s="591"/>
      <c r="BJ12" s="591"/>
      <c r="BK12" s="591"/>
      <c r="BL12" s="591"/>
      <c r="BM12" s="591"/>
      <c r="BN12" s="592"/>
      <c r="BO12" s="643">
        <v>43.1</v>
      </c>
      <c r="BP12" s="643"/>
      <c r="BQ12" s="643"/>
      <c r="BR12" s="643"/>
      <c r="BS12" s="596" t="s">
        <v>110</v>
      </c>
      <c r="BT12" s="591"/>
      <c r="BU12" s="591"/>
      <c r="BV12" s="591"/>
      <c r="BW12" s="591"/>
      <c r="BX12" s="591"/>
      <c r="BY12" s="591"/>
      <c r="BZ12" s="591"/>
      <c r="CA12" s="591"/>
      <c r="CB12" s="622"/>
      <c r="CD12" s="623" t="s">
        <v>233</v>
      </c>
      <c r="CE12" s="620"/>
      <c r="CF12" s="620"/>
      <c r="CG12" s="620"/>
      <c r="CH12" s="620"/>
      <c r="CI12" s="620"/>
      <c r="CJ12" s="620"/>
      <c r="CK12" s="620"/>
      <c r="CL12" s="620"/>
      <c r="CM12" s="620"/>
      <c r="CN12" s="620"/>
      <c r="CO12" s="620"/>
      <c r="CP12" s="620"/>
      <c r="CQ12" s="621"/>
      <c r="CR12" s="590">
        <v>193943</v>
      </c>
      <c r="CS12" s="591"/>
      <c r="CT12" s="591"/>
      <c r="CU12" s="591"/>
      <c r="CV12" s="591"/>
      <c r="CW12" s="591"/>
      <c r="CX12" s="591"/>
      <c r="CY12" s="592"/>
      <c r="CZ12" s="643">
        <v>2.9</v>
      </c>
      <c r="DA12" s="643"/>
      <c r="DB12" s="643"/>
      <c r="DC12" s="643"/>
      <c r="DD12" s="596">
        <v>33717</v>
      </c>
      <c r="DE12" s="591"/>
      <c r="DF12" s="591"/>
      <c r="DG12" s="591"/>
      <c r="DH12" s="591"/>
      <c r="DI12" s="591"/>
      <c r="DJ12" s="591"/>
      <c r="DK12" s="591"/>
      <c r="DL12" s="591"/>
      <c r="DM12" s="591"/>
      <c r="DN12" s="591"/>
      <c r="DO12" s="591"/>
      <c r="DP12" s="592"/>
      <c r="DQ12" s="596">
        <v>123269</v>
      </c>
      <c r="DR12" s="591"/>
      <c r="DS12" s="591"/>
      <c r="DT12" s="591"/>
      <c r="DU12" s="591"/>
      <c r="DV12" s="591"/>
      <c r="DW12" s="591"/>
      <c r="DX12" s="591"/>
      <c r="DY12" s="591"/>
      <c r="DZ12" s="591"/>
      <c r="EA12" s="591"/>
      <c r="EB12" s="591"/>
      <c r="EC12" s="622"/>
    </row>
    <row r="13" spans="2:143" ht="11.25" customHeight="1">
      <c r="B13" s="587" t="s">
        <v>234</v>
      </c>
      <c r="C13" s="588"/>
      <c r="D13" s="588"/>
      <c r="E13" s="588"/>
      <c r="F13" s="588"/>
      <c r="G13" s="588"/>
      <c r="H13" s="588"/>
      <c r="I13" s="588"/>
      <c r="J13" s="588"/>
      <c r="K13" s="588"/>
      <c r="L13" s="588"/>
      <c r="M13" s="588"/>
      <c r="N13" s="588"/>
      <c r="O13" s="588"/>
      <c r="P13" s="588"/>
      <c r="Q13" s="589"/>
      <c r="R13" s="590">
        <v>19927</v>
      </c>
      <c r="S13" s="591"/>
      <c r="T13" s="591"/>
      <c r="U13" s="591"/>
      <c r="V13" s="591"/>
      <c r="W13" s="591"/>
      <c r="X13" s="591"/>
      <c r="Y13" s="592"/>
      <c r="Z13" s="643">
        <v>0.3</v>
      </c>
      <c r="AA13" s="643"/>
      <c r="AB13" s="643"/>
      <c r="AC13" s="643"/>
      <c r="AD13" s="644">
        <v>19927</v>
      </c>
      <c r="AE13" s="644"/>
      <c r="AF13" s="644"/>
      <c r="AG13" s="644"/>
      <c r="AH13" s="644"/>
      <c r="AI13" s="644"/>
      <c r="AJ13" s="644"/>
      <c r="AK13" s="644"/>
      <c r="AL13" s="613">
        <v>0.5</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322276</v>
      </c>
      <c r="BH13" s="591"/>
      <c r="BI13" s="591"/>
      <c r="BJ13" s="591"/>
      <c r="BK13" s="591"/>
      <c r="BL13" s="591"/>
      <c r="BM13" s="591"/>
      <c r="BN13" s="592"/>
      <c r="BO13" s="643">
        <v>43.1</v>
      </c>
      <c r="BP13" s="643"/>
      <c r="BQ13" s="643"/>
      <c r="BR13" s="643"/>
      <c r="BS13" s="596" t="s">
        <v>110</v>
      </c>
      <c r="BT13" s="591"/>
      <c r="BU13" s="591"/>
      <c r="BV13" s="591"/>
      <c r="BW13" s="591"/>
      <c r="BX13" s="591"/>
      <c r="BY13" s="591"/>
      <c r="BZ13" s="591"/>
      <c r="CA13" s="591"/>
      <c r="CB13" s="622"/>
      <c r="CD13" s="623" t="s">
        <v>236</v>
      </c>
      <c r="CE13" s="620"/>
      <c r="CF13" s="620"/>
      <c r="CG13" s="620"/>
      <c r="CH13" s="620"/>
      <c r="CI13" s="620"/>
      <c r="CJ13" s="620"/>
      <c r="CK13" s="620"/>
      <c r="CL13" s="620"/>
      <c r="CM13" s="620"/>
      <c r="CN13" s="620"/>
      <c r="CO13" s="620"/>
      <c r="CP13" s="620"/>
      <c r="CQ13" s="621"/>
      <c r="CR13" s="590">
        <v>548972</v>
      </c>
      <c r="CS13" s="591"/>
      <c r="CT13" s="591"/>
      <c r="CU13" s="591"/>
      <c r="CV13" s="591"/>
      <c r="CW13" s="591"/>
      <c r="CX13" s="591"/>
      <c r="CY13" s="592"/>
      <c r="CZ13" s="643">
        <v>8.1</v>
      </c>
      <c r="DA13" s="643"/>
      <c r="DB13" s="643"/>
      <c r="DC13" s="643"/>
      <c r="DD13" s="596">
        <v>149131</v>
      </c>
      <c r="DE13" s="591"/>
      <c r="DF13" s="591"/>
      <c r="DG13" s="591"/>
      <c r="DH13" s="591"/>
      <c r="DI13" s="591"/>
      <c r="DJ13" s="591"/>
      <c r="DK13" s="591"/>
      <c r="DL13" s="591"/>
      <c r="DM13" s="591"/>
      <c r="DN13" s="591"/>
      <c r="DO13" s="591"/>
      <c r="DP13" s="592"/>
      <c r="DQ13" s="596">
        <v>456882</v>
      </c>
      <c r="DR13" s="591"/>
      <c r="DS13" s="591"/>
      <c r="DT13" s="591"/>
      <c r="DU13" s="591"/>
      <c r="DV13" s="591"/>
      <c r="DW13" s="591"/>
      <c r="DX13" s="591"/>
      <c r="DY13" s="591"/>
      <c r="DZ13" s="591"/>
      <c r="EA13" s="591"/>
      <c r="EB13" s="591"/>
      <c r="EC13" s="622"/>
    </row>
    <row r="14" spans="2:143" ht="11.25" customHeight="1">
      <c r="B14" s="587" t="s">
        <v>237</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15751</v>
      </c>
      <c r="BH14" s="591"/>
      <c r="BI14" s="591"/>
      <c r="BJ14" s="591"/>
      <c r="BK14" s="591"/>
      <c r="BL14" s="591"/>
      <c r="BM14" s="591"/>
      <c r="BN14" s="592"/>
      <c r="BO14" s="643">
        <v>2.1</v>
      </c>
      <c r="BP14" s="643"/>
      <c r="BQ14" s="643"/>
      <c r="BR14" s="643"/>
      <c r="BS14" s="596" t="s">
        <v>110</v>
      </c>
      <c r="BT14" s="591"/>
      <c r="BU14" s="591"/>
      <c r="BV14" s="591"/>
      <c r="BW14" s="591"/>
      <c r="BX14" s="591"/>
      <c r="BY14" s="591"/>
      <c r="BZ14" s="591"/>
      <c r="CA14" s="591"/>
      <c r="CB14" s="622"/>
      <c r="CD14" s="623" t="s">
        <v>239</v>
      </c>
      <c r="CE14" s="620"/>
      <c r="CF14" s="620"/>
      <c r="CG14" s="620"/>
      <c r="CH14" s="620"/>
      <c r="CI14" s="620"/>
      <c r="CJ14" s="620"/>
      <c r="CK14" s="620"/>
      <c r="CL14" s="620"/>
      <c r="CM14" s="620"/>
      <c r="CN14" s="620"/>
      <c r="CO14" s="620"/>
      <c r="CP14" s="620"/>
      <c r="CQ14" s="621"/>
      <c r="CR14" s="590">
        <v>396359</v>
      </c>
      <c r="CS14" s="591"/>
      <c r="CT14" s="591"/>
      <c r="CU14" s="591"/>
      <c r="CV14" s="591"/>
      <c r="CW14" s="591"/>
      <c r="CX14" s="591"/>
      <c r="CY14" s="592"/>
      <c r="CZ14" s="643">
        <v>5.9</v>
      </c>
      <c r="DA14" s="643"/>
      <c r="DB14" s="643"/>
      <c r="DC14" s="643"/>
      <c r="DD14" s="596">
        <v>80603</v>
      </c>
      <c r="DE14" s="591"/>
      <c r="DF14" s="591"/>
      <c r="DG14" s="591"/>
      <c r="DH14" s="591"/>
      <c r="DI14" s="591"/>
      <c r="DJ14" s="591"/>
      <c r="DK14" s="591"/>
      <c r="DL14" s="591"/>
      <c r="DM14" s="591"/>
      <c r="DN14" s="591"/>
      <c r="DO14" s="591"/>
      <c r="DP14" s="592"/>
      <c r="DQ14" s="596">
        <v>321959</v>
      </c>
      <c r="DR14" s="591"/>
      <c r="DS14" s="591"/>
      <c r="DT14" s="591"/>
      <c r="DU14" s="591"/>
      <c r="DV14" s="591"/>
      <c r="DW14" s="591"/>
      <c r="DX14" s="591"/>
      <c r="DY14" s="591"/>
      <c r="DZ14" s="591"/>
      <c r="EA14" s="591"/>
      <c r="EB14" s="591"/>
      <c r="EC14" s="622"/>
    </row>
    <row r="15" spans="2:143" ht="11.25" customHeight="1">
      <c r="B15" s="587" t="s">
        <v>240</v>
      </c>
      <c r="C15" s="588"/>
      <c r="D15" s="588"/>
      <c r="E15" s="588"/>
      <c r="F15" s="588"/>
      <c r="G15" s="588"/>
      <c r="H15" s="588"/>
      <c r="I15" s="588"/>
      <c r="J15" s="588"/>
      <c r="K15" s="588"/>
      <c r="L15" s="588"/>
      <c r="M15" s="588"/>
      <c r="N15" s="588"/>
      <c r="O15" s="588"/>
      <c r="P15" s="588"/>
      <c r="Q15" s="589"/>
      <c r="R15" s="590">
        <v>1023</v>
      </c>
      <c r="S15" s="591"/>
      <c r="T15" s="591"/>
      <c r="U15" s="591"/>
      <c r="V15" s="591"/>
      <c r="W15" s="591"/>
      <c r="X15" s="591"/>
      <c r="Y15" s="592"/>
      <c r="Z15" s="643">
        <v>0</v>
      </c>
      <c r="AA15" s="643"/>
      <c r="AB15" s="643"/>
      <c r="AC15" s="643"/>
      <c r="AD15" s="644">
        <v>1023</v>
      </c>
      <c r="AE15" s="644"/>
      <c r="AF15" s="644"/>
      <c r="AG15" s="644"/>
      <c r="AH15" s="644"/>
      <c r="AI15" s="644"/>
      <c r="AJ15" s="644"/>
      <c r="AK15" s="644"/>
      <c r="AL15" s="613">
        <v>0</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50559</v>
      </c>
      <c r="BH15" s="591"/>
      <c r="BI15" s="591"/>
      <c r="BJ15" s="591"/>
      <c r="BK15" s="591"/>
      <c r="BL15" s="591"/>
      <c r="BM15" s="591"/>
      <c r="BN15" s="592"/>
      <c r="BO15" s="643">
        <v>6.8</v>
      </c>
      <c r="BP15" s="643"/>
      <c r="BQ15" s="643"/>
      <c r="BR15" s="643"/>
      <c r="BS15" s="596" t="s">
        <v>110</v>
      </c>
      <c r="BT15" s="591"/>
      <c r="BU15" s="591"/>
      <c r="BV15" s="591"/>
      <c r="BW15" s="591"/>
      <c r="BX15" s="591"/>
      <c r="BY15" s="591"/>
      <c r="BZ15" s="591"/>
      <c r="CA15" s="591"/>
      <c r="CB15" s="622"/>
      <c r="CD15" s="623" t="s">
        <v>242</v>
      </c>
      <c r="CE15" s="620"/>
      <c r="CF15" s="620"/>
      <c r="CG15" s="620"/>
      <c r="CH15" s="620"/>
      <c r="CI15" s="620"/>
      <c r="CJ15" s="620"/>
      <c r="CK15" s="620"/>
      <c r="CL15" s="620"/>
      <c r="CM15" s="620"/>
      <c r="CN15" s="620"/>
      <c r="CO15" s="620"/>
      <c r="CP15" s="620"/>
      <c r="CQ15" s="621"/>
      <c r="CR15" s="590">
        <v>842597</v>
      </c>
      <c r="CS15" s="591"/>
      <c r="CT15" s="591"/>
      <c r="CU15" s="591"/>
      <c r="CV15" s="591"/>
      <c r="CW15" s="591"/>
      <c r="CX15" s="591"/>
      <c r="CY15" s="592"/>
      <c r="CZ15" s="643">
        <v>12.5</v>
      </c>
      <c r="DA15" s="643"/>
      <c r="DB15" s="643"/>
      <c r="DC15" s="643"/>
      <c r="DD15" s="596">
        <v>181917</v>
      </c>
      <c r="DE15" s="591"/>
      <c r="DF15" s="591"/>
      <c r="DG15" s="591"/>
      <c r="DH15" s="591"/>
      <c r="DI15" s="591"/>
      <c r="DJ15" s="591"/>
      <c r="DK15" s="591"/>
      <c r="DL15" s="591"/>
      <c r="DM15" s="591"/>
      <c r="DN15" s="591"/>
      <c r="DO15" s="591"/>
      <c r="DP15" s="592"/>
      <c r="DQ15" s="596">
        <v>710571</v>
      </c>
      <c r="DR15" s="591"/>
      <c r="DS15" s="591"/>
      <c r="DT15" s="591"/>
      <c r="DU15" s="591"/>
      <c r="DV15" s="591"/>
      <c r="DW15" s="591"/>
      <c r="DX15" s="591"/>
      <c r="DY15" s="591"/>
      <c r="DZ15" s="591"/>
      <c r="EA15" s="591"/>
      <c r="EB15" s="591"/>
      <c r="EC15" s="622"/>
    </row>
    <row r="16" spans="2:143" ht="11.25" customHeight="1">
      <c r="B16" s="587" t="s">
        <v>243</v>
      </c>
      <c r="C16" s="588"/>
      <c r="D16" s="588"/>
      <c r="E16" s="588"/>
      <c r="F16" s="588"/>
      <c r="G16" s="588"/>
      <c r="H16" s="588"/>
      <c r="I16" s="588"/>
      <c r="J16" s="588"/>
      <c r="K16" s="588"/>
      <c r="L16" s="588"/>
      <c r="M16" s="588"/>
      <c r="N16" s="588"/>
      <c r="O16" s="588"/>
      <c r="P16" s="588"/>
      <c r="Q16" s="589"/>
      <c r="R16" s="590">
        <v>3530605</v>
      </c>
      <c r="S16" s="591"/>
      <c r="T16" s="591"/>
      <c r="U16" s="591"/>
      <c r="V16" s="591"/>
      <c r="W16" s="591"/>
      <c r="X16" s="591"/>
      <c r="Y16" s="592"/>
      <c r="Z16" s="643">
        <v>51.3</v>
      </c>
      <c r="AA16" s="643"/>
      <c r="AB16" s="643"/>
      <c r="AC16" s="643"/>
      <c r="AD16" s="644">
        <v>3231671</v>
      </c>
      <c r="AE16" s="644"/>
      <c r="AF16" s="644"/>
      <c r="AG16" s="644"/>
      <c r="AH16" s="644"/>
      <c r="AI16" s="644"/>
      <c r="AJ16" s="644"/>
      <c r="AK16" s="644"/>
      <c r="AL16" s="613">
        <v>75.900000000000006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2"/>
      <c r="CD16" s="623" t="s">
        <v>245</v>
      </c>
      <c r="CE16" s="620"/>
      <c r="CF16" s="620"/>
      <c r="CG16" s="620"/>
      <c r="CH16" s="620"/>
      <c r="CI16" s="620"/>
      <c r="CJ16" s="620"/>
      <c r="CK16" s="620"/>
      <c r="CL16" s="620"/>
      <c r="CM16" s="620"/>
      <c r="CN16" s="620"/>
      <c r="CO16" s="620"/>
      <c r="CP16" s="620"/>
      <c r="CQ16" s="621"/>
      <c r="CR16" s="590">
        <v>14038</v>
      </c>
      <c r="CS16" s="591"/>
      <c r="CT16" s="591"/>
      <c r="CU16" s="591"/>
      <c r="CV16" s="591"/>
      <c r="CW16" s="591"/>
      <c r="CX16" s="591"/>
      <c r="CY16" s="592"/>
      <c r="CZ16" s="643">
        <v>0.2</v>
      </c>
      <c r="DA16" s="643"/>
      <c r="DB16" s="643"/>
      <c r="DC16" s="643"/>
      <c r="DD16" s="596" t="s">
        <v>110</v>
      </c>
      <c r="DE16" s="591"/>
      <c r="DF16" s="591"/>
      <c r="DG16" s="591"/>
      <c r="DH16" s="591"/>
      <c r="DI16" s="591"/>
      <c r="DJ16" s="591"/>
      <c r="DK16" s="591"/>
      <c r="DL16" s="591"/>
      <c r="DM16" s="591"/>
      <c r="DN16" s="591"/>
      <c r="DO16" s="591"/>
      <c r="DP16" s="592"/>
      <c r="DQ16" s="596">
        <v>11638</v>
      </c>
      <c r="DR16" s="591"/>
      <c r="DS16" s="591"/>
      <c r="DT16" s="591"/>
      <c r="DU16" s="591"/>
      <c r="DV16" s="591"/>
      <c r="DW16" s="591"/>
      <c r="DX16" s="591"/>
      <c r="DY16" s="591"/>
      <c r="DZ16" s="591"/>
      <c r="EA16" s="591"/>
      <c r="EB16" s="591"/>
      <c r="EC16" s="622"/>
    </row>
    <row r="17" spans="2:133" ht="11.25" customHeight="1">
      <c r="B17" s="587" t="s">
        <v>246</v>
      </c>
      <c r="C17" s="588"/>
      <c r="D17" s="588"/>
      <c r="E17" s="588"/>
      <c r="F17" s="588"/>
      <c r="G17" s="588"/>
      <c r="H17" s="588"/>
      <c r="I17" s="588"/>
      <c r="J17" s="588"/>
      <c r="K17" s="588"/>
      <c r="L17" s="588"/>
      <c r="M17" s="588"/>
      <c r="N17" s="588"/>
      <c r="O17" s="588"/>
      <c r="P17" s="588"/>
      <c r="Q17" s="589"/>
      <c r="R17" s="590">
        <v>3231671</v>
      </c>
      <c r="S17" s="591"/>
      <c r="T17" s="591"/>
      <c r="U17" s="591"/>
      <c r="V17" s="591"/>
      <c r="W17" s="591"/>
      <c r="X17" s="591"/>
      <c r="Y17" s="592"/>
      <c r="Z17" s="643">
        <v>46.9</v>
      </c>
      <c r="AA17" s="643"/>
      <c r="AB17" s="643"/>
      <c r="AC17" s="643"/>
      <c r="AD17" s="644">
        <v>3231671</v>
      </c>
      <c r="AE17" s="644"/>
      <c r="AF17" s="644"/>
      <c r="AG17" s="644"/>
      <c r="AH17" s="644"/>
      <c r="AI17" s="644"/>
      <c r="AJ17" s="644"/>
      <c r="AK17" s="644"/>
      <c r="AL17" s="613">
        <v>75.900000000000006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2"/>
      <c r="CD17" s="623" t="s">
        <v>248</v>
      </c>
      <c r="CE17" s="620"/>
      <c r="CF17" s="620"/>
      <c r="CG17" s="620"/>
      <c r="CH17" s="620"/>
      <c r="CI17" s="620"/>
      <c r="CJ17" s="620"/>
      <c r="CK17" s="620"/>
      <c r="CL17" s="620"/>
      <c r="CM17" s="620"/>
      <c r="CN17" s="620"/>
      <c r="CO17" s="620"/>
      <c r="CP17" s="620"/>
      <c r="CQ17" s="621"/>
      <c r="CR17" s="590">
        <v>902149</v>
      </c>
      <c r="CS17" s="591"/>
      <c r="CT17" s="591"/>
      <c r="CU17" s="591"/>
      <c r="CV17" s="591"/>
      <c r="CW17" s="591"/>
      <c r="CX17" s="591"/>
      <c r="CY17" s="592"/>
      <c r="CZ17" s="643">
        <v>13.4</v>
      </c>
      <c r="DA17" s="643"/>
      <c r="DB17" s="643"/>
      <c r="DC17" s="643"/>
      <c r="DD17" s="596" t="s">
        <v>110</v>
      </c>
      <c r="DE17" s="591"/>
      <c r="DF17" s="591"/>
      <c r="DG17" s="591"/>
      <c r="DH17" s="591"/>
      <c r="DI17" s="591"/>
      <c r="DJ17" s="591"/>
      <c r="DK17" s="591"/>
      <c r="DL17" s="591"/>
      <c r="DM17" s="591"/>
      <c r="DN17" s="591"/>
      <c r="DO17" s="591"/>
      <c r="DP17" s="592"/>
      <c r="DQ17" s="596">
        <v>866496</v>
      </c>
      <c r="DR17" s="591"/>
      <c r="DS17" s="591"/>
      <c r="DT17" s="591"/>
      <c r="DU17" s="591"/>
      <c r="DV17" s="591"/>
      <c r="DW17" s="591"/>
      <c r="DX17" s="591"/>
      <c r="DY17" s="591"/>
      <c r="DZ17" s="591"/>
      <c r="EA17" s="591"/>
      <c r="EB17" s="591"/>
      <c r="EC17" s="622"/>
    </row>
    <row r="18" spans="2:133" ht="11.25" customHeight="1">
      <c r="B18" s="587" t="s">
        <v>249</v>
      </c>
      <c r="C18" s="588"/>
      <c r="D18" s="588"/>
      <c r="E18" s="588"/>
      <c r="F18" s="588"/>
      <c r="G18" s="588"/>
      <c r="H18" s="588"/>
      <c r="I18" s="588"/>
      <c r="J18" s="588"/>
      <c r="K18" s="588"/>
      <c r="L18" s="588"/>
      <c r="M18" s="588"/>
      <c r="N18" s="588"/>
      <c r="O18" s="588"/>
      <c r="P18" s="588"/>
      <c r="Q18" s="589"/>
      <c r="R18" s="590">
        <v>298934</v>
      </c>
      <c r="S18" s="591"/>
      <c r="T18" s="591"/>
      <c r="U18" s="591"/>
      <c r="V18" s="591"/>
      <c r="W18" s="591"/>
      <c r="X18" s="591"/>
      <c r="Y18" s="592"/>
      <c r="Z18" s="643">
        <v>4.3</v>
      </c>
      <c r="AA18" s="643"/>
      <c r="AB18" s="643"/>
      <c r="AC18" s="643"/>
      <c r="AD18" s="644" t="s">
        <v>110</v>
      </c>
      <c r="AE18" s="644"/>
      <c r="AF18" s="644"/>
      <c r="AG18" s="644"/>
      <c r="AH18" s="644"/>
      <c r="AI18" s="644"/>
      <c r="AJ18" s="644"/>
      <c r="AK18" s="644"/>
      <c r="AL18" s="613" t="s">
        <v>110</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2"/>
      <c r="CD18" s="623" t="s">
        <v>251</v>
      </c>
      <c r="CE18" s="620"/>
      <c r="CF18" s="620"/>
      <c r="CG18" s="620"/>
      <c r="CH18" s="620"/>
      <c r="CI18" s="620"/>
      <c r="CJ18" s="620"/>
      <c r="CK18" s="620"/>
      <c r="CL18" s="620"/>
      <c r="CM18" s="620"/>
      <c r="CN18" s="620"/>
      <c r="CO18" s="620"/>
      <c r="CP18" s="620"/>
      <c r="CQ18" s="621"/>
      <c r="CR18" s="590" t="s">
        <v>110</v>
      </c>
      <c r="CS18" s="591"/>
      <c r="CT18" s="591"/>
      <c r="CU18" s="591"/>
      <c r="CV18" s="591"/>
      <c r="CW18" s="591"/>
      <c r="CX18" s="591"/>
      <c r="CY18" s="592"/>
      <c r="CZ18" s="643" t="s">
        <v>110</v>
      </c>
      <c r="DA18" s="643"/>
      <c r="DB18" s="643"/>
      <c r="DC18" s="643"/>
      <c r="DD18" s="596" t="s">
        <v>110</v>
      </c>
      <c r="DE18" s="591"/>
      <c r="DF18" s="591"/>
      <c r="DG18" s="591"/>
      <c r="DH18" s="591"/>
      <c r="DI18" s="591"/>
      <c r="DJ18" s="591"/>
      <c r="DK18" s="591"/>
      <c r="DL18" s="591"/>
      <c r="DM18" s="591"/>
      <c r="DN18" s="591"/>
      <c r="DO18" s="591"/>
      <c r="DP18" s="592"/>
      <c r="DQ18" s="596" t="s">
        <v>110</v>
      </c>
      <c r="DR18" s="591"/>
      <c r="DS18" s="591"/>
      <c r="DT18" s="591"/>
      <c r="DU18" s="591"/>
      <c r="DV18" s="591"/>
      <c r="DW18" s="591"/>
      <c r="DX18" s="591"/>
      <c r="DY18" s="591"/>
      <c r="DZ18" s="591"/>
      <c r="EA18" s="591"/>
      <c r="EB18" s="591"/>
      <c r="EC18" s="622"/>
    </row>
    <row r="19" spans="2:133" ht="11.25" customHeight="1">
      <c r="B19" s="587" t="s">
        <v>252</v>
      </c>
      <c r="C19" s="588"/>
      <c r="D19" s="588"/>
      <c r="E19" s="588"/>
      <c r="F19" s="588"/>
      <c r="G19" s="588"/>
      <c r="H19" s="588"/>
      <c r="I19" s="588"/>
      <c r="J19" s="588"/>
      <c r="K19" s="588"/>
      <c r="L19" s="588"/>
      <c r="M19" s="588"/>
      <c r="N19" s="588"/>
      <c r="O19" s="588"/>
      <c r="P19" s="588"/>
      <c r="Q19" s="589"/>
      <c r="R19" s="590" t="s">
        <v>110</v>
      </c>
      <c r="S19" s="591"/>
      <c r="T19" s="591"/>
      <c r="U19" s="591"/>
      <c r="V19" s="591"/>
      <c r="W19" s="591"/>
      <c r="X19" s="591"/>
      <c r="Y19" s="592"/>
      <c r="Z19" s="643" t="s">
        <v>110</v>
      </c>
      <c r="AA19" s="643"/>
      <c r="AB19" s="643"/>
      <c r="AC19" s="643"/>
      <c r="AD19" s="644" t="s">
        <v>110</v>
      </c>
      <c r="AE19" s="644"/>
      <c r="AF19" s="644"/>
      <c r="AG19" s="644"/>
      <c r="AH19" s="644"/>
      <c r="AI19" s="644"/>
      <c r="AJ19" s="644"/>
      <c r="AK19" s="644"/>
      <c r="AL19" s="613" t="s">
        <v>110</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t="s">
        <v>110</v>
      </c>
      <c r="BH19" s="591"/>
      <c r="BI19" s="591"/>
      <c r="BJ19" s="591"/>
      <c r="BK19" s="591"/>
      <c r="BL19" s="591"/>
      <c r="BM19" s="591"/>
      <c r="BN19" s="592"/>
      <c r="BO19" s="643" t="s">
        <v>110</v>
      </c>
      <c r="BP19" s="643"/>
      <c r="BQ19" s="643"/>
      <c r="BR19" s="643"/>
      <c r="BS19" s="596" t="s">
        <v>110</v>
      </c>
      <c r="BT19" s="591"/>
      <c r="BU19" s="591"/>
      <c r="BV19" s="591"/>
      <c r="BW19" s="591"/>
      <c r="BX19" s="591"/>
      <c r="BY19" s="591"/>
      <c r="BZ19" s="591"/>
      <c r="CA19" s="591"/>
      <c r="CB19" s="622"/>
      <c r="CD19" s="623" t="s">
        <v>254</v>
      </c>
      <c r="CE19" s="620"/>
      <c r="CF19" s="620"/>
      <c r="CG19" s="620"/>
      <c r="CH19" s="620"/>
      <c r="CI19" s="620"/>
      <c r="CJ19" s="620"/>
      <c r="CK19" s="620"/>
      <c r="CL19" s="620"/>
      <c r="CM19" s="620"/>
      <c r="CN19" s="620"/>
      <c r="CO19" s="620"/>
      <c r="CP19" s="620"/>
      <c r="CQ19" s="621"/>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2"/>
    </row>
    <row r="20" spans="2:133" ht="11.25" customHeight="1">
      <c r="B20" s="587" t="s">
        <v>255</v>
      </c>
      <c r="C20" s="588"/>
      <c r="D20" s="588"/>
      <c r="E20" s="588"/>
      <c r="F20" s="588"/>
      <c r="G20" s="588"/>
      <c r="H20" s="588"/>
      <c r="I20" s="588"/>
      <c r="J20" s="588"/>
      <c r="K20" s="588"/>
      <c r="L20" s="588"/>
      <c r="M20" s="588"/>
      <c r="N20" s="588"/>
      <c r="O20" s="588"/>
      <c r="P20" s="588"/>
      <c r="Q20" s="589"/>
      <c r="R20" s="590">
        <v>4532401</v>
      </c>
      <c r="S20" s="591"/>
      <c r="T20" s="591"/>
      <c r="U20" s="591"/>
      <c r="V20" s="591"/>
      <c r="W20" s="591"/>
      <c r="X20" s="591"/>
      <c r="Y20" s="592"/>
      <c r="Z20" s="643">
        <v>65.8</v>
      </c>
      <c r="AA20" s="643"/>
      <c r="AB20" s="643"/>
      <c r="AC20" s="643"/>
      <c r="AD20" s="644">
        <v>4233467</v>
      </c>
      <c r="AE20" s="644"/>
      <c r="AF20" s="644"/>
      <c r="AG20" s="644"/>
      <c r="AH20" s="644"/>
      <c r="AI20" s="644"/>
      <c r="AJ20" s="644"/>
      <c r="AK20" s="644"/>
      <c r="AL20" s="613">
        <v>99.4</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t="s">
        <v>110</v>
      </c>
      <c r="BH20" s="591"/>
      <c r="BI20" s="591"/>
      <c r="BJ20" s="591"/>
      <c r="BK20" s="591"/>
      <c r="BL20" s="591"/>
      <c r="BM20" s="591"/>
      <c r="BN20" s="592"/>
      <c r="BO20" s="643" t="s">
        <v>110</v>
      </c>
      <c r="BP20" s="643"/>
      <c r="BQ20" s="643"/>
      <c r="BR20" s="643"/>
      <c r="BS20" s="596" t="s">
        <v>110</v>
      </c>
      <c r="BT20" s="591"/>
      <c r="BU20" s="591"/>
      <c r="BV20" s="591"/>
      <c r="BW20" s="591"/>
      <c r="BX20" s="591"/>
      <c r="BY20" s="591"/>
      <c r="BZ20" s="591"/>
      <c r="CA20" s="591"/>
      <c r="CB20" s="622"/>
      <c r="CD20" s="623" t="s">
        <v>257</v>
      </c>
      <c r="CE20" s="620"/>
      <c r="CF20" s="620"/>
      <c r="CG20" s="620"/>
      <c r="CH20" s="620"/>
      <c r="CI20" s="620"/>
      <c r="CJ20" s="620"/>
      <c r="CK20" s="620"/>
      <c r="CL20" s="620"/>
      <c r="CM20" s="620"/>
      <c r="CN20" s="620"/>
      <c r="CO20" s="620"/>
      <c r="CP20" s="620"/>
      <c r="CQ20" s="621"/>
      <c r="CR20" s="590">
        <v>6754030</v>
      </c>
      <c r="CS20" s="591"/>
      <c r="CT20" s="591"/>
      <c r="CU20" s="591"/>
      <c r="CV20" s="591"/>
      <c r="CW20" s="591"/>
      <c r="CX20" s="591"/>
      <c r="CY20" s="592"/>
      <c r="CZ20" s="643">
        <v>100</v>
      </c>
      <c r="DA20" s="643"/>
      <c r="DB20" s="643"/>
      <c r="DC20" s="643"/>
      <c r="DD20" s="596">
        <v>871660</v>
      </c>
      <c r="DE20" s="591"/>
      <c r="DF20" s="591"/>
      <c r="DG20" s="591"/>
      <c r="DH20" s="591"/>
      <c r="DI20" s="591"/>
      <c r="DJ20" s="591"/>
      <c r="DK20" s="591"/>
      <c r="DL20" s="591"/>
      <c r="DM20" s="591"/>
      <c r="DN20" s="591"/>
      <c r="DO20" s="591"/>
      <c r="DP20" s="592"/>
      <c r="DQ20" s="596">
        <v>4943881</v>
      </c>
      <c r="DR20" s="591"/>
      <c r="DS20" s="591"/>
      <c r="DT20" s="591"/>
      <c r="DU20" s="591"/>
      <c r="DV20" s="591"/>
      <c r="DW20" s="591"/>
      <c r="DX20" s="591"/>
      <c r="DY20" s="591"/>
      <c r="DZ20" s="591"/>
      <c r="EA20" s="591"/>
      <c r="EB20" s="591"/>
      <c r="EC20" s="622"/>
    </row>
    <row r="21" spans="2:133" ht="11.25" customHeight="1">
      <c r="B21" s="587" t="s">
        <v>258</v>
      </c>
      <c r="C21" s="588"/>
      <c r="D21" s="588"/>
      <c r="E21" s="588"/>
      <c r="F21" s="588"/>
      <c r="G21" s="588"/>
      <c r="H21" s="588"/>
      <c r="I21" s="588"/>
      <c r="J21" s="588"/>
      <c r="K21" s="588"/>
      <c r="L21" s="588"/>
      <c r="M21" s="588"/>
      <c r="N21" s="588"/>
      <c r="O21" s="588"/>
      <c r="P21" s="588"/>
      <c r="Q21" s="589"/>
      <c r="R21" s="590">
        <v>907</v>
      </c>
      <c r="S21" s="591"/>
      <c r="T21" s="591"/>
      <c r="U21" s="591"/>
      <c r="V21" s="591"/>
      <c r="W21" s="591"/>
      <c r="X21" s="591"/>
      <c r="Y21" s="592"/>
      <c r="Z21" s="643">
        <v>0</v>
      </c>
      <c r="AA21" s="643"/>
      <c r="AB21" s="643"/>
      <c r="AC21" s="643"/>
      <c r="AD21" s="644">
        <v>907</v>
      </c>
      <c r="AE21" s="644"/>
      <c r="AF21" s="644"/>
      <c r="AG21" s="644"/>
      <c r="AH21" s="644"/>
      <c r="AI21" s="644"/>
      <c r="AJ21" s="644"/>
      <c r="AK21" s="644"/>
      <c r="AL21" s="613">
        <v>0</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t="s">
        <v>110</v>
      </c>
      <c r="BH21" s="591"/>
      <c r="BI21" s="591"/>
      <c r="BJ21" s="591"/>
      <c r="BK21" s="591"/>
      <c r="BL21" s="591"/>
      <c r="BM21" s="591"/>
      <c r="BN21" s="592"/>
      <c r="BO21" s="643" t="s">
        <v>110</v>
      </c>
      <c r="BP21" s="643"/>
      <c r="BQ21" s="643"/>
      <c r="BR21" s="643"/>
      <c r="BS21" s="596" t="s">
        <v>110</v>
      </c>
      <c r="BT21" s="591"/>
      <c r="BU21" s="591"/>
      <c r="BV21" s="591"/>
      <c r="BW21" s="591"/>
      <c r="BX21" s="591"/>
      <c r="BY21" s="591"/>
      <c r="BZ21" s="591"/>
      <c r="CA21" s="591"/>
      <c r="CB21" s="622"/>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2"/>
    </row>
    <row r="22" spans="2:133" ht="11.25" customHeight="1">
      <c r="B22" s="587" t="s">
        <v>260</v>
      </c>
      <c r="C22" s="588"/>
      <c r="D22" s="588"/>
      <c r="E22" s="588"/>
      <c r="F22" s="588"/>
      <c r="G22" s="588"/>
      <c r="H22" s="588"/>
      <c r="I22" s="588"/>
      <c r="J22" s="588"/>
      <c r="K22" s="588"/>
      <c r="L22" s="588"/>
      <c r="M22" s="588"/>
      <c r="N22" s="588"/>
      <c r="O22" s="588"/>
      <c r="P22" s="588"/>
      <c r="Q22" s="589"/>
      <c r="R22" s="590">
        <v>9358</v>
      </c>
      <c r="S22" s="591"/>
      <c r="T22" s="591"/>
      <c r="U22" s="591"/>
      <c r="V22" s="591"/>
      <c r="W22" s="591"/>
      <c r="X22" s="591"/>
      <c r="Y22" s="592"/>
      <c r="Z22" s="643">
        <v>0.1</v>
      </c>
      <c r="AA22" s="643"/>
      <c r="AB22" s="643"/>
      <c r="AC22" s="643"/>
      <c r="AD22" s="644" t="s">
        <v>110</v>
      </c>
      <c r="AE22" s="644"/>
      <c r="AF22" s="644"/>
      <c r="AG22" s="644"/>
      <c r="AH22" s="644"/>
      <c r="AI22" s="644"/>
      <c r="AJ22" s="644"/>
      <c r="AK22" s="644"/>
      <c r="AL22" s="613" t="s">
        <v>110</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2"/>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178973</v>
      </c>
      <c r="S23" s="591"/>
      <c r="T23" s="591"/>
      <c r="U23" s="591"/>
      <c r="V23" s="591"/>
      <c r="W23" s="591"/>
      <c r="X23" s="591"/>
      <c r="Y23" s="592"/>
      <c r="Z23" s="643">
        <v>2.6</v>
      </c>
      <c r="AA23" s="643"/>
      <c r="AB23" s="643"/>
      <c r="AC23" s="643"/>
      <c r="AD23" s="644" t="s">
        <v>110</v>
      </c>
      <c r="AE23" s="644"/>
      <c r="AF23" s="644"/>
      <c r="AG23" s="644"/>
      <c r="AH23" s="644"/>
      <c r="AI23" s="644"/>
      <c r="AJ23" s="644"/>
      <c r="AK23" s="644"/>
      <c r="AL23" s="613" t="s">
        <v>110</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110</v>
      </c>
      <c r="BH23" s="591"/>
      <c r="BI23" s="591"/>
      <c r="BJ23" s="591"/>
      <c r="BK23" s="591"/>
      <c r="BL23" s="591"/>
      <c r="BM23" s="591"/>
      <c r="BN23" s="592"/>
      <c r="BO23" s="643" t="s">
        <v>110</v>
      </c>
      <c r="BP23" s="643"/>
      <c r="BQ23" s="643"/>
      <c r="BR23" s="643"/>
      <c r="BS23" s="596" t="s">
        <v>110</v>
      </c>
      <c r="BT23" s="591"/>
      <c r="BU23" s="591"/>
      <c r="BV23" s="591"/>
      <c r="BW23" s="591"/>
      <c r="BX23" s="591"/>
      <c r="BY23" s="591"/>
      <c r="BZ23" s="591"/>
      <c r="CA23" s="591"/>
      <c r="CB23" s="622"/>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143166</v>
      </c>
      <c r="S24" s="591"/>
      <c r="T24" s="591"/>
      <c r="U24" s="591"/>
      <c r="V24" s="591"/>
      <c r="W24" s="591"/>
      <c r="X24" s="591"/>
      <c r="Y24" s="592"/>
      <c r="Z24" s="643">
        <v>2.1</v>
      </c>
      <c r="AA24" s="643"/>
      <c r="AB24" s="643"/>
      <c r="AC24" s="643"/>
      <c r="AD24" s="644" t="s">
        <v>110</v>
      </c>
      <c r="AE24" s="644"/>
      <c r="AF24" s="644"/>
      <c r="AG24" s="644"/>
      <c r="AH24" s="644"/>
      <c r="AI24" s="644"/>
      <c r="AJ24" s="644"/>
      <c r="AK24" s="644"/>
      <c r="AL24" s="613" t="s">
        <v>110</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2"/>
      <c r="CD24" s="647" t="s">
        <v>272</v>
      </c>
      <c r="CE24" s="648"/>
      <c r="CF24" s="648"/>
      <c r="CG24" s="648"/>
      <c r="CH24" s="648"/>
      <c r="CI24" s="648"/>
      <c r="CJ24" s="648"/>
      <c r="CK24" s="648"/>
      <c r="CL24" s="648"/>
      <c r="CM24" s="648"/>
      <c r="CN24" s="648"/>
      <c r="CO24" s="648"/>
      <c r="CP24" s="648"/>
      <c r="CQ24" s="649"/>
      <c r="CR24" s="640">
        <v>2673734</v>
      </c>
      <c r="CS24" s="641"/>
      <c r="CT24" s="641"/>
      <c r="CU24" s="641"/>
      <c r="CV24" s="641"/>
      <c r="CW24" s="641"/>
      <c r="CX24" s="641"/>
      <c r="CY24" s="688"/>
      <c r="CZ24" s="692">
        <v>39.6</v>
      </c>
      <c r="DA24" s="693"/>
      <c r="DB24" s="693"/>
      <c r="DC24" s="694"/>
      <c r="DD24" s="687">
        <v>2233895</v>
      </c>
      <c r="DE24" s="641"/>
      <c r="DF24" s="641"/>
      <c r="DG24" s="641"/>
      <c r="DH24" s="641"/>
      <c r="DI24" s="641"/>
      <c r="DJ24" s="641"/>
      <c r="DK24" s="688"/>
      <c r="DL24" s="687">
        <v>2223380</v>
      </c>
      <c r="DM24" s="641"/>
      <c r="DN24" s="641"/>
      <c r="DO24" s="641"/>
      <c r="DP24" s="641"/>
      <c r="DQ24" s="641"/>
      <c r="DR24" s="641"/>
      <c r="DS24" s="641"/>
      <c r="DT24" s="641"/>
      <c r="DU24" s="641"/>
      <c r="DV24" s="688"/>
      <c r="DW24" s="689">
        <v>50.2</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357456</v>
      </c>
      <c r="S25" s="591"/>
      <c r="T25" s="591"/>
      <c r="U25" s="591"/>
      <c r="V25" s="591"/>
      <c r="W25" s="591"/>
      <c r="X25" s="591"/>
      <c r="Y25" s="592"/>
      <c r="Z25" s="643">
        <v>5.2</v>
      </c>
      <c r="AA25" s="643"/>
      <c r="AB25" s="643"/>
      <c r="AC25" s="643"/>
      <c r="AD25" s="644" t="s">
        <v>110</v>
      </c>
      <c r="AE25" s="644"/>
      <c r="AF25" s="644"/>
      <c r="AG25" s="644"/>
      <c r="AH25" s="644"/>
      <c r="AI25" s="644"/>
      <c r="AJ25" s="644"/>
      <c r="AK25" s="644"/>
      <c r="AL25" s="613" t="s">
        <v>110</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2"/>
      <c r="CD25" s="623" t="s">
        <v>275</v>
      </c>
      <c r="CE25" s="620"/>
      <c r="CF25" s="620"/>
      <c r="CG25" s="620"/>
      <c r="CH25" s="620"/>
      <c r="CI25" s="620"/>
      <c r="CJ25" s="620"/>
      <c r="CK25" s="620"/>
      <c r="CL25" s="620"/>
      <c r="CM25" s="620"/>
      <c r="CN25" s="620"/>
      <c r="CO25" s="620"/>
      <c r="CP25" s="620"/>
      <c r="CQ25" s="621"/>
      <c r="CR25" s="590">
        <v>1404116</v>
      </c>
      <c r="CS25" s="609"/>
      <c r="CT25" s="609"/>
      <c r="CU25" s="609"/>
      <c r="CV25" s="609"/>
      <c r="CW25" s="609"/>
      <c r="CX25" s="609"/>
      <c r="CY25" s="610"/>
      <c r="CZ25" s="593">
        <v>20.8</v>
      </c>
      <c r="DA25" s="611"/>
      <c r="DB25" s="611"/>
      <c r="DC25" s="612"/>
      <c r="DD25" s="596">
        <v>1265350</v>
      </c>
      <c r="DE25" s="609"/>
      <c r="DF25" s="609"/>
      <c r="DG25" s="609"/>
      <c r="DH25" s="609"/>
      <c r="DI25" s="609"/>
      <c r="DJ25" s="609"/>
      <c r="DK25" s="610"/>
      <c r="DL25" s="596">
        <v>1265350</v>
      </c>
      <c r="DM25" s="609"/>
      <c r="DN25" s="609"/>
      <c r="DO25" s="609"/>
      <c r="DP25" s="609"/>
      <c r="DQ25" s="609"/>
      <c r="DR25" s="609"/>
      <c r="DS25" s="609"/>
      <c r="DT25" s="609"/>
      <c r="DU25" s="609"/>
      <c r="DV25" s="610"/>
      <c r="DW25" s="613">
        <v>28.6</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v>300</v>
      </c>
      <c r="S26" s="591"/>
      <c r="T26" s="591"/>
      <c r="U26" s="591"/>
      <c r="V26" s="591"/>
      <c r="W26" s="591"/>
      <c r="X26" s="591"/>
      <c r="Y26" s="592"/>
      <c r="Z26" s="643">
        <v>0</v>
      </c>
      <c r="AA26" s="643"/>
      <c r="AB26" s="643"/>
      <c r="AC26" s="643"/>
      <c r="AD26" s="644">
        <v>300</v>
      </c>
      <c r="AE26" s="644"/>
      <c r="AF26" s="644"/>
      <c r="AG26" s="644"/>
      <c r="AH26" s="644"/>
      <c r="AI26" s="644"/>
      <c r="AJ26" s="644"/>
      <c r="AK26" s="644"/>
      <c r="AL26" s="613">
        <v>0</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2"/>
      <c r="CD26" s="623" t="s">
        <v>278</v>
      </c>
      <c r="CE26" s="620"/>
      <c r="CF26" s="620"/>
      <c r="CG26" s="620"/>
      <c r="CH26" s="620"/>
      <c r="CI26" s="620"/>
      <c r="CJ26" s="620"/>
      <c r="CK26" s="620"/>
      <c r="CL26" s="620"/>
      <c r="CM26" s="620"/>
      <c r="CN26" s="620"/>
      <c r="CO26" s="620"/>
      <c r="CP26" s="620"/>
      <c r="CQ26" s="621"/>
      <c r="CR26" s="590">
        <v>924196</v>
      </c>
      <c r="CS26" s="591"/>
      <c r="CT26" s="591"/>
      <c r="CU26" s="591"/>
      <c r="CV26" s="591"/>
      <c r="CW26" s="591"/>
      <c r="CX26" s="591"/>
      <c r="CY26" s="592"/>
      <c r="CZ26" s="593">
        <v>13.7</v>
      </c>
      <c r="DA26" s="611"/>
      <c r="DB26" s="611"/>
      <c r="DC26" s="612"/>
      <c r="DD26" s="596">
        <v>789506</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404980</v>
      </c>
      <c r="S27" s="591"/>
      <c r="T27" s="591"/>
      <c r="U27" s="591"/>
      <c r="V27" s="591"/>
      <c r="W27" s="591"/>
      <c r="X27" s="591"/>
      <c r="Y27" s="592"/>
      <c r="Z27" s="643">
        <v>5.9</v>
      </c>
      <c r="AA27" s="643"/>
      <c r="AB27" s="643"/>
      <c r="AC27" s="643"/>
      <c r="AD27" s="644" t="s">
        <v>110</v>
      </c>
      <c r="AE27" s="644"/>
      <c r="AF27" s="644"/>
      <c r="AG27" s="644"/>
      <c r="AH27" s="644"/>
      <c r="AI27" s="644"/>
      <c r="AJ27" s="644"/>
      <c r="AK27" s="644"/>
      <c r="AL27" s="613" t="s">
        <v>110</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748514</v>
      </c>
      <c r="BH27" s="591"/>
      <c r="BI27" s="591"/>
      <c r="BJ27" s="591"/>
      <c r="BK27" s="591"/>
      <c r="BL27" s="591"/>
      <c r="BM27" s="591"/>
      <c r="BN27" s="592"/>
      <c r="BO27" s="643">
        <v>100</v>
      </c>
      <c r="BP27" s="643"/>
      <c r="BQ27" s="643"/>
      <c r="BR27" s="643"/>
      <c r="BS27" s="596">
        <v>6641</v>
      </c>
      <c r="BT27" s="591"/>
      <c r="BU27" s="591"/>
      <c r="BV27" s="591"/>
      <c r="BW27" s="591"/>
      <c r="BX27" s="591"/>
      <c r="BY27" s="591"/>
      <c r="BZ27" s="591"/>
      <c r="CA27" s="591"/>
      <c r="CB27" s="622"/>
      <c r="CD27" s="623" t="s">
        <v>281</v>
      </c>
      <c r="CE27" s="620"/>
      <c r="CF27" s="620"/>
      <c r="CG27" s="620"/>
      <c r="CH27" s="620"/>
      <c r="CI27" s="620"/>
      <c r="CJ27" s="620"/>
      <c r="CK27" s="620"/>
      <c r="CL27" s="620"/>
      <c r="CM27" s="620"/>
      <c r="CN27" s="620"/>
      <c r="CO27" s="620"/>
      <c r="CP27" s="620"/>
      <c r="CQ27" s="621"/>
      <c r="CR27" s="590">
        <v>367469</v>
      </c>
      <c r="CS27" s="609"/>
      <c r="CT27" s="609"/>
      <c r="CU27" s="609"/>
      <c r="CV27" s="609"/>
      <c r="CW27" s="609"/>
      <c r="CX27" s="609"/>
      <c r="CY27" s="610"/>
      <c r="CZ27" s="593">
        <v>5.4</v>
      </c>
      <c r="DA27" s="611"/>
      <c r="DB27" s="611"/>
      <c r="DC27" s="612"/>
      <c r="DD27" s="596">
        <v>102049</v>
      </c>
      <c r="DE27" s="609"/>
      <c r="DF27" s="609"/>
      <c r="DG27" s="609"/>
      <c r="DH27" s="609"/>
      <c r="DI27" s="609"/>
      <c r="DJ27" s="609"/>
      <c r="DK27" s="610"/>
      <c r="DL27" s="596">
        <v>91534</v>
      </c>
      <c r="DM27" s="609"/>
      <c r="DN27" s="609"/>
      <c r="DO27" s="609"/>
      <c r="DP27" s="609"/>
      <c r="DQ27" s="609"/>
      <c r="DR27" s="609"/>
      <c r="DS27" s="609"/>
      <c r="DT27" s="609"/>
      <c r="DU27" s="609"/>
      <c r="DV27" s="610"/>
      <c r="DW27" s="613">
        <v>2.1</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35952</v>
      </c>
      <c r="S28" s="591"/>
      <c r="T28" s="591"/>
      <c r="U28" s="591"/>
      <c r="V28" s="591"/>
      <c r="W28" s="591"/>
      <c r="X28" s="591"/>
      <c r="Y28" s="592"/>
      <c r="Z28" s="643">
        <v>0.5</v>
      </c>
      <c r="AA28" s="643"/>
      <c r="AB28" s="643"/>
      <c r="AC28" s="643"/>
      <c r="AD28" s="644">
        <v>25154</v>
      </c>
      <c r="AE28" s="644"/>
      <c r="AF28" s="644"/>
      <c r="AG28" s="644"/>
      <c r="AH28" s="644"/>
      <c r="AI28" s="644"/>
      <c r="AJ28" s="644"/>
      <c r="AK28" s="644"/>
      <c r="AL28" s="613">
        <v>0.6</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3" t="s">
        <v>283</v>
      </c>
      <c r="CE28" s="620"/>
      <c r="CF28" s="620"/>
      <c r="CG28" s="620"/>
      <c r="CH28" s="620"/>
      <c r="CI28" s="620"/>
      <c r="CJ28" s="620"/>
      <c r="CK28" s="620"/>
      <c r="CL28" s="620"/>
      <c r="CM28" s="620"/>
      <c r="CN28" s="620"/>
      <c r="CO28" s="620"/>
      <c r="CP28" s="620"/>
      <c r="CQ28" s="621"/>
      <c r="CR28" s="590">
        <v>902149</v>
      </c>
      <c r="CS28" s="591"/>
      <c r="CT28" s="591"/>
      <c r="CU28" s="591"/>
      <c r="CV28" s="591"/>
      <c r="CW28" s="591"/>
      <c r="CX28" s="591"/>
      <c r="CY28" s="592"/>
      <c r="CZ28" s="593">
        <v>13.4</v>
      </c>
      <c r="DA28" s="611"/>
      <c r="DB28" s="611"/>
      <c r="DC28" s="612"/>
      <c r="DD28" s="596">
        <v>866496</v>
      </c>
      <c r="DE28" s="591"/>
      <c r="DF28" s="591"/>
      <c r="DG28" s="591"/>
      <c r="DH28" s="591"/>
      <c r="DI28" s="591"/>
      <c r="DJ28" s="591"/>
      <c r="DK28" s="592"/>
      <c r="DL28" s="596">
        <v>866496</v>
      </c>
      <c r="DM28" s="591"/>
      <c r="DN28" s="591"/>
      <c r="DO28" s="591"/>
      <c r="DP28" s="591"/>
      <c r="DQ28" s="591"/>
      <c r="DR28" s="591"/>
      <c r="DS28" s="591"/>
      <c r="DT28" s="591"/>
      <c r="DU28" s="591"/>
      <c r="DV28" s="592"/>
      <c r="DW28" s="613">
        <v>19.600000000000001</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108456</v>
      </c>
      <c r="S29" s="591"/>
      <c r="T29" s="591"/>
      <c r="U29" s="591"/>
      <c r="V29" s="591"/>
      <c r="W29" s="591"/>
      <c r="X29" s="591"/>
      <c r="Y29" s="592"/>
      <c r="Z29" s="643">
        <v>1.6</v>
      </c>
      <c r="AA29" s="643"/>
      <c r="AB29" s="643"/>
      <c r="AC29" s="643"/>
      <c r="AD29" s="644" t="s">
        <v>110</v>
      </c>
      <c r="AE29" s="644"/>
      <c r="AF29" s="644"/>
      <c r="AG29" s="644"/>
      <c r="AH29" s="644"/>
      <c r="AI29" s="644"/>
      <c r="AJ29" s="644"/>
      <c r="AK29" s="644"/>
      <c r="AL29" s="613" t="s">
        <v>110</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78"/>
      <c r="BI29" s="678"/>
      <c r="BJ29" s="678"/>
      <c r="BK29" s="678"/>
      <c r="BL29" s="678"/>
      <c r="BM29" s="678"/>
      <c r="BN29" s="678"/>
      <c r="BO29" s="678"/>
      <c r="BP29" s="678"/>
      <c r="BQ29" s="679"/>
      <c r="BR29" s="650" t="s">
        <v>286</v>
      </c>
      <c r="BS29" s="678"/>
      <c r="BT29" s="678"/>
      <c r="BU29" s="678"/>
      <c r="BV29" s="678"/>
      <c r="BW29" s="678"/>
      <c r="BX29" s="678"/>
      <c r="BY29" s="678"/>
      <c r="BZ29" s="678"/>
      <c r="CA29" s="678"/>
      <c r="CB29" s="679"/>
      <c r="CD29" s="660" t="s">
        <v>287</v>
      </c>
      <c r="CE29" s="661"/>
      <c r="CF29" s="623" t="s">
        <v>288</v>
      </c>
      <c r="CG29" s="620"/>
      <c r="CH29" s="620"/>
      <c r="CI29" s="620"/>
      <c r="CJ29" s="620"/>
      <c r="CK29" s="620"/>
      <c r="CL29" s="620"/>
      <c r="CM29" s="620"/>
      <c r="CN29" s="620"/>
      <c r="CO29" s="620"/>
      <c r="CP29" s="620"/>
      <c r="CQ29" s="621"/>
      <c r="CR29" s="590">
        <v>902124</v>
      </c>
      <c r="CS29" s="609"/>
      <c r="CT29" s="609"/>
      <c r="CU29" s="609"/>
      <c r="CV29" s="609"/>
      <c r="CW29" s="609"/>
      <c r="CX29" s="609"/>
      <c r="CY29" s="610"/>
      <c r="CZ29" s="593">
        <v>13.4</v>
      </c>
      <c r="DA29" s="611"/>
      <c r="DB29" s="611"/>
      <c r="DC29" s="612"/>
      <c r="DD29" s="596">
        <v>866471</v>
      </c>
      <c r="DE29" s="609"/>
      <c r="DF29" s="609"/>
      <c r="DG29" s="609"/>
      <c r="DH29" s="609"/>
      <c r="DI29" s="609"/>
      <c r="DJ29" s="609"/>
      <c r="DK29" s="610"/>
      <c r="DL29" s="596">
        <v>866471</v>
      </c>
      <c r="DM29" s="609"/>
      <c r="DN29" s="609"/>
      <c r="DO29" s="609"/>
      <c r="DP29" s="609"/>
      <c r="DQ29" s="609"/>
      <c r="DR29" s="609"/>
      <c r="DS29" s="609"/>
      <c r="DT29" s="609"/>
      <c r="DU29" s="609"/>
      <c r="DV29" s="610"/>
      <c r="DW29" s="613">
        <v>19.600000000000001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64893</v>
      </c>
      <c r="S30" s="591"/>
      <c r="T30" s="591"/>
      <c r="U30" s="591"/>
      <c r="V30" s="591"/>
      <c r="W30" s="591"/>
      <c r="X30" s="591"/>
      <c r="Y30" s="592"/>
      <c r="Z30" s="643">
        <v>0.9</v>
      </c>
      <c r="AA30" s="643"/>
      <c r="AB30" s="643"/>
      <c r="AC30" s="643"/>
      <c r="AD30" s="644" t="s">
        <v>110</v>
      </c>
      <c r="AE30" s="644"/>
      <c r="AF30" s="644"/>
      <c r="AG30" s="644"/>
      <c r="AH30" s="644"/>
      <c r="AI30" s="644"/>
      <c r="AJ30" s="644"/>
      <c r="AK30" s="644"/>
      <c r="AL30" s="613" t="s">
        <v>110</v>
      </c>
      <c r="AM30" s="645"/>
      <c r="AN30" s="645"/>
      <c r="AO30" s="646"/>
      <c r="AP30" s="666" t="s">
        <v>290</v>
      </c>
      <c r="AQ30" s="667"/>
      <c r="AR30" s="667"/>
      <c r="AS30" s="667"/>
      <c r="AT30" s="672" t="s">
        <v>291</v>
      </c>
      <c r="AU30" s="184"/>
      <c r="AV30" s="184"/>
      <c r="AW30" s="184"/>
      <c r="AX30" s="675" t="s">
        <v>169</v>
      </c>
      <c r="AY30" s="676"/>
      <c r="AZ30" s="676"/>
      <c r="BA30" s="676"/>
      <c r="BB30" s="676"/>
      <c r="BC30" s="676"/>
      <c r="BD30" s="676"/>
      <c r="BE30" s="676"/>
      <c r="BF30" s="677"/>
      <c r="BG30" s="656">
        <v>98.9</v>
      </c>
      <c r="BH30" s="657"/>
      <c r="BI30" s="657"/>
      <c r="BJ30" s="657"/>
      <c r="BK30" s="657"/>
      <c r="BL30" s="657"/>
      <c r="BM30" s="658">
        <v>95</v>
      </c>
      <c r="BN30" s="657"/>
      <c r="BO30" s="657"/>
      <c r="BP30" s="657"/>
      <c r="BQ30" s="659"/>
      <c r="BR30" s="656">
        <v>98.7</v>
      </c>
      <c r="BS30" s="657"/>
      <c r="BT30" s="657"/>
      <c r="BU30" s="657"/>
      <c r="BV30" s="657"/>
      <c r="BW30" s="657"/>
      <c r="BX30" s="658">
        <v>94</v>
      </c>
      <c r="BY30" s="657"/>
      <c r="BZ30" s="657"/>
      <c r="CA30" s="657"/>
      <c r="CB30" s="659"/>
      <c r="CD30" s="662"/>
      <c r="CE30" s="663"/>
      <c r="CF30" s="623" t="s">
        <v>292</v>
      </c>
      <c r="CG30" s="620"/>
      <c r="CH30" s="620"/>
      <c r="CI30" s="620"/>
      <c r="CJ30" s="620"/>
      <c r="CK30" s="620"/>
      <c r="CL30" s="620"/>
      <c r="CM30" s="620"/>
      <c r="CN30" s="620"/>
      <c r="CO30" s="620"/>
      <c r="CP30" s="620"/>
      <c r="CQ30" s="621"/>
      <c r="CR30" s="590">
        <v>834437</v>
      </c>
      <c r="CS30" s="591"/>
      <c r="CT30" s="591"/>
      <c r="CU30" s="591"/>
      <c r="CV30" s="591"/>
      <c r="CW30" s="591"/>
      <c r="CX30" s="591"/>
      <c r="CY30" s="592"/>
      <c r="CZ30" s="593">
        <v>12.4</v>
      </c>
      <c r="DA30" s="611"/>
      <c r="DB30" s="611"/>
      <c r="DC30" s="612"/>
      <c r="DD30" s="596">
        <v>798784</v>
      </c>
      <c r="DE30" s="591"/>
      <c r="DF30" s="591"/>
      <c r="DG30" s="591"/>
      <c r="DH30" s="591"/>
      <c r="DI30" s="591"/>
      <c r="DJ30" s="591"/>
      <c r="DK30" s="592"/>
      <c r="DL30" s="596">
        <v>798784</v>
      </c>
      <c r="DM30" s="591"/>
      <c r="DN30" s="591"/>
      <c r="DO30" s="591"/>
      <c r="DP30" s="591"/>
      <c r="DQ30" s="591"/>
      <c r="DR30" s="591"/>
      <c r="DS30" s="591"/>
      <c r="DT30" s="591"/>
      <c r="DU30" s="591"/>
      <c r="DV30" s="592"/>
      <c r="DW30" s="613">
        <v>18</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161702</v>
      </c>
      <c r="S31" s="591"/>
      <c r="T31" s="591"/>
      <c r="U31" s="591"/>
      <c r="V31" s="591"/>
      <c r="W31" s="591"/>
      <c r="X31" s="591"/>
      <c r="Y31" s="592"/>
      <c r="Z31" s="643">
        <v>2.2999999999999998</v>
      </c>
      <c r="AA31" s="643"/>
      <c r="AB31" s="643"/>
      <c r="AC31" s="643"/>
      <c r="AD31" s="644" t="s">
        <v>110</v>
      </c>
      <c r="AE31" s="644"/>
      <c r="AF31" s="644"/>
      <c r="AG31" s="644"/>
      <c r="AH31" s="644"/>
      <c r="AI31" s="644"/>
      <c r="AJ31" s="644"/>
      <c r="AK31" s="644"/>
      <c r="AL31" s="613" t="s">
        <v>110</v>
      </c>
      <c r="AM31" s="645"/>
      <c r="AN31" s="645"/>
      <c r="AO31" s="646"/>
      <c r="AP31" s="668"/>
      <c r="AQ31" s="669"/>
      <c r="AR31" s="669"/>
      <c r="AS31" s="669"/>
      <c r="AT31" s="673"/>
      <c r="AU31" s="183" t="s">
        <v>294</v>
      </c>
      <c r="AV31" s="183"/>
      <c r="AW31" s="183"/>
      <c r="AX31" s="587" t="s">
        <v>295</v>
      </c>
      <c r="AY31" s="588"/>
      <c r="AZ31" s="588"/>
      <c r="BA31" s="588"/>
      <c r="BB31" s="588"/>
      <c r="BC31" s="588"/>
      <c r="BD31" s="588"/>
      <c r="BE31" s="588"/>
      <c r="BF31" s="589"/>
      <c r="BG31" s="654">
        <v>98.7</v>
      </c>
      <c r="BH31" s="609"/>
      <c r="BI31" s="609"/>
      <c r="BJ31" s="609"/>
      <c r="BK31" s="609"/>
      <c r="BL31" s="609"/>
      <c r="BM31" s="645">
        <v>94.7</v>
      </c>
      <c r="BN31" s="655"/>
      <c r="BO31" s="655"/>
      <c r="BP31" s="655"/>
      <c r="BQ31" s="619"/>
      <c r="BR31" s="654">
        <v>98.4</v>
      </c>
      <c r="BS31" s="609"/>
      <c r="BT31" s="609"/>
      <c r="BU31" s="609"/>
      <c r="BV31" s="609"/>
      <c r="BW31" s="609"/>
      <c r="BX31" s="645">
        <v>94.1</v>
      </c>
      <c r="BY31" s="655"/>
      <c r="BZ31" s="655"/>
      <c r="CA31" s="655"/>
      <c r="CB31" s="619"/>
      <c r="CD31" s="662"/>
      <c r="CE31" s="663"/>
      <c r="CF31" s="623" t="s">
        <v>296</v>
      </c>
      <c r="CG31" s="620"/>
      <c r="CH31" s="620"/>
      <c r="CI31" s="620"/>
      <c r="CJ31" s="620"/>
      <c r="CK31" s="620"/>
      <c r="CL31" s="620"/>
      <c r="CM31" s="620"/>
      <c r="CN31" s="620"/>
      <c r="CO31" s="620"/>
      <c r="CP31" s="620"/>
      <c r="CQ31" s="621"/>
      <c r="CR31" s="590">
        <v>67687</v>
      </c>
      <c r="CS31" s="609"/>
      <c r="CT31" s="609"/>
      <c r="CU31" s="609"/>
      <c r="CV31" s="609"/>
      <c r="CW31" s="609"/>
      <c r="CX31" s="609"/>
      <c r="CY31" s="610"/>
      <c r="CZ31" s="593">
        <v>1</v>
      </c>
      <c r="DA31" s="611"/>
      <c r="DB31" s="611"/>
      <c r="DC31" s="612"/>
      <c r="DD31" s="596">
        <v>67687</v>
      </c>
      <c r="DE31" s="609"/>
      <c r="DF31" s="609"/>
      <c r="DG31" s="609"/>
      <c r="DH31" s="609"/>
      <c r="DI31" s="609"/>
      <c r="DJ31" s="609"/>
      <c r="DK31" s="610"/>
      <c r="DL31" s="596">
        <v>67687</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171785</v>
      </c>
      <c r="S32" s="591"/>
      <c r="T32" s="591"/>
      <c r="U32" s="591"/>
      <c r="V32" s="591"/>
      <c r="W32" s="591"/>
      <c r="X32" s="591"/>
      <c r="Y32" s="592"/>
      <c r="Z32" s="643">
        <v>2.5</v>
      </c>
      <c r="AA32" s="643"/>
      <c r="AB32" s="643"/>
      <c r="AC32" s="643"/>
      <c r="AD32" s="644">
        <v>515</v>
      </c>
      <c r="AE32" s="644"/>
      <c r="AF32" s="644"/>
      <c r="AG32" s="644"/>
      <c r="AH32" s="644"/>
      <c r="AI32" s="644"/>
      <c r="AJ32" s="644"/>
      <c r="AK32" s="644"/>
      <c r="AL32" s="613">
        <v>0</v>
      </c>
      <c r="AM32" s="645"/>
      <c r="AN32" s="645"/>
      <c r="AO32" s="646"/>
      <c r="AP32" s="670"/>
      <c r="AQ32" s="671"/>
      <c r="AR32" s="671"/>
      <c r="AS32" s="671"/>
      <c r="AT32" s="674"/>
      <c r="AU32" s="185"/>
      <c r="AV32" s="185"/>
      <c r="AW32" s="185"/>
      <c r="AX32" s="571" t="s">
        <v>298</v>
      </c>
      <c r="AY32" s="572"/>
      <c r="AZ32" s="572"/>
      <c r="BA32" s="572"/>
      <c r="BB32" s="572"/>
      <c r="BC32" s="572"/>
      <c r="BD32" s="572"/>
      <c r="BE32" s="572"/>
      <c r="BF32" s="573"/>
      <c r="BG32" s="653">
        <v>98.9</v>
      </c>
      <c r="BH32" s="575"/>
      <c r="BI32" s="575"/>
      <c r="BJ32" s="575"/>
      <c r="BK32" s="575"/>
      <c r="BL32" s="575"/>
      <c r="BM32" s="638">
        <v>94.4</v>
      </c>
      <c r="BN32" s="575"/>
      <c r="BO32" s="575"/>
      <c r="BP32" s="575"/>
      <c r="BQ32" s="632"/>
      <c r="BR32" s="653">
        <v>98.7</v>
      </c>
      <c r="BS32" s="575"/>
      <c r="BT32" s="575"/>
      <c r="BU32" s="575"/>
      <c r="BV32" s="575"/>
      <c r="BW32" s="575"/>
      <c r="BX32" s="638">
        <v>92.7</v>
      </c>
      <c r="BY32" s="575"/>
      <c r="BZ32" s="575"/>
      <c r="CA32" s="575"/>
      <c r="CB32" s="632"/>
      <c r="CD32" s="664"/>
      <c r="CE32" s="665"/>
      <c r="CF32" s="623" t="s">
        <v>299</v>
      </c>
      <c r="CG32" s="620"/>
      <c r="CH32" s="620"/>
      <c r="CI32" s="620"/>
      <c r="CJ32" s="620"/>
      <c r="CK32" s="620"/>
      <c r="CL32" s="620"/>
      <c r="CM32" s="620"/>
      <c r="CN32" s="620"/>
      <c r="CO32" s="620"/>
      <c r="CP32" s="620"/>
      <c r="CQ32" s="621"/>
      <c r="CR32" s="590">
        <v>25</v>
      </c>
      <c r="CS32" s="591"/>
      <c r="CT32" s="591"/>
      <c r="CU32" s="591"/>
      <c r="CV32" s="591"/>
      <c r="CW32" s="591"/>
      <c r="CX32" s="591"/>
      <c r="CY32" s="592"/>
      <c r="CZ32" s="593">
        <v>0</v>
      </c>
      <c r="DA32" s="611"/>
      <c r="DB32" s="611"/>
      <c r="DC32" s="612"/>
      <c r="DD32" s="596">
        <v>25</v>
      </c>
      <c r="DE32" s="591"/>
      <c r="DF32" s="591"/>
      <c r="DG32" s="591"/>
      <c r="DH32" s="591"/>
      <c r="DI32" s="591"/>
      <c r="DJ32" s="591"/>
      <c r="DK32" s="592"/>
      <c r="DL32" s="596">
        <v>25</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714078</v>
      </c>
      <c r="S33" s="591"/>
      <c r="T33" s="591"/>
      <c r="U33" s="591"/>
      <c r="V33" s="591"/>
      <c r="W33" s="591"/>
      <c r="X33" s="591"/>
      <c r="Y33" s="592"/>
      <c r="Z33" s="643">
        <v>10.4</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3" t="s">
        <v>301</v>
      </c>
      <c r="CE33" s="620"/>
      <c r="CF33" s="620"/>
      <c r="CG33" s="620"/>
      <c r="CH33" s="620"/>
      <c r="CI33" s="620"/>
      <c r="CJ33" s="620"/>
      <c r="CK33" s="620"/>
      <c r="CL33" s="620"/>
      <c r="CM33" s="620"/>
      <c r="CN33" s="620"/>
      <c r="CO33" s="620"/>
      <c r="CP33" s="620"/>
      <c r="CQ33" s="621"/>
      <c r="CR33" s="590">
        <v>3194598</v>
      </c>
      <c r="CS33" s="609"/>
      <c r="CT33" s="609"/>
      <c r="CU33" s="609"/>
      <c r="CV33" s="609"/>
      <c r="CW33" s="609"/>
      <c r="CX33" s="609"/>
      <c r="CY33" s="610"/>
      <c r="CZ33" s="593">
        <v>47.3</v>
      </c>
      <c r="DA33" s="611"/>
      <c r="DB33" s="611"/>
      <c r="DC33" s="612"/>
      <c r="DD33" s="596">
        <v>2410656</v>
      </c>
      <c r="DE33" s="609"/>
      <c r="DF33" s="609"/>
      <c r="DG33" s="609"/>
      <c r="DH33" s="609"/>
      <c r="DI33" s="609"/>
      <c r="DJ33" s="609"/>
      <c r="DK33" s="610"/>
      <c r="DL33" s="596">
        <v>1421875</v>
      </c>
      <c r="DM33" s="609"/>
      <c r="DN33" s="609"/>
      <c r="DO33" s="609"/>
      <c r="DP33" s="609"/>
      <c r="DQ33" s="609"/>
      <c r="DR33" s="609"/>
      <c r="DS33" s="609"/>
      <c r="DT33" s="609"/>
      <c r="DU33" s="609"/>
      <c r="DV33" s="610"/>
      <c r="DW33" s="613">
        <v>32.1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3" t="s">
        <v>305</v>
      </c>
      <c r="CE34" s="620"/>
      <c r="CF34" s="620"/>
      <c r="CG34" s="620"/>
      <c r="CH34" s="620"/>
      <c r="CI34" s="620"/>
      <c r="CJ34" s="620"/>
      <c r="CK34" s="620"/>
      <c r="CL34" s="620"/>
      <c r="CM34" s="620"/>
      <c r="CN34" s="620"/>
      <c r="CO34" s="620"/>
      <c r="CP34" s="620"/>
      <c r="CQ34" s="621"/>
      <c r="CR34" s="590">
        <v>950365</v>
      </c>
      <c r="CS34" s="591"/>
      <c r="CT34" s="591"/>
      <c r="CU34" s="591"/>
      <c r="CV34" s="591"/>
      <c r="CW34" s="591"/>
      <c r="CX34" s="591"/>
      <c r="CY34" s="592"/>
      <c r="CZ34" s="593">
        <v>14.1</v>
      </c>
      <c r="DA34" s="611"/>
      <c r="DB34" s="611"/>
      <c r="DC34" s="612"/>
      <c r="DD34" s="596">
        <v>674141</v>
      </c>
      <c r="DE34" s="591"/>
      <c r="DF34" s="591"/>
      <c r="DG34" s="591"/>
      <c r="DH34" s="591"/>
      <c r="DI34" s="591"/>
      <c r="DJ34" s="591"/>
      <c r="DK34" s="592"/>
      <c r="DL34" s="596">
        <v>525707</v>
      </c>
      <c r="DM34" s="591"/>
      <c r="DN34" s="591"/>
      <c r="DO34" s="591"/>
      <c r="DP34" s="591"/>
      <c r="DQ34" s="591"/>
      <c r="DR34" s="591"/>
      <c r="DS34" s="591"/>
      <c r="DT34" s="591"/>
      <c r="DU34" s="591"/>
      <c r="DV34" s="592"/>
      <c r="DW34" s="613">
        <v>11.9</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168278</v>
      </c>
      <c r="S35" s="591"/>
      <c r="T35" s="591"/>
      <c r="U35" s="591"/>
      <c r="V35" s="591"/>
      <c r="W35" s="591"/>
      <c r="X35" s="591"/>
      <c r="Y35" s="592"/>
      <c r="Z35" s="643">
        <v>2.4</v>
      </c>
      <c r="AA35" s="643"/>
      <c r="AB35" s="643"/>
      <c r="AC35" s="643"/>
      <c r="AD35" s="644" t="s">
        <v>110</v>
      </c>
      <c r="AE35" s="644"/>
      <c r="AF35" s="644"/>
      <c r="AG35" s="644"/>
      <c r="AH35" s="644"/>
      <c r="AI35" s="644"/>
      <c r="AJ35" s="644"/>
      <c r="AK35" s="644"/>
      <c r="AL35" s="613" t="s">
        <v>110</v>
      </c>
      <c r="AM35" s="645"/>
      <c r="AN35" s="645"/>
      <c r="AO35" s="646"/>
      <c r="AP35" s="188"/>
      <c r="AQ35" s="647" t="s">
        <v>307</v>
      </c>
      <c r="AR35" s="648"/>
      <c r="AS35" s="648"/>
      <c r="AT35" s="648"/>
      <c r="AU35" s="648"/>
      <c r="AV35" s="648"/>
      <c r="AW35" s="648"/>
      <c r="AX35" s="648"/>
      <c r="AY35" s="649"/>
      <c r="AZ35" s="640">
        <v>618166</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72292</v>
      </c>
      <c r="BW35" s="641"/>
      <c r="BX35" s="641"/>
      <c r="BY35" s="641"/>
      <c r="BZ35" s="641"/>
      <c r="CA35" s="641"/>
      <c r="CB35" s="642"/>
      <c r="CD35" s="623" t="s">
        <v>309</v>
      </c>
      <c r="CE35" s="620"/>
      <c r="CF35" s="620"/>
      <c r="CG35" s="620"/>
      <c r="CH35" s="620"/>
      <c r="CI35" s="620"/>
      <c r="CJ35" s="620"/>
      <c r="CK35" s="620"/>
      <c r="CL35" s="620"/>
      <c r="CM35" s="620"/>
      <c r="CN35" s="620"/>
      <c r="CO35" s="620"/>
      <c r="CP35" s="620"/>
      <c r="CQ35" s="621"/>
      <c r="CR35" s="590">
        <v>216732</v>
      </c>
      <c r="CS35" s="609"/>
      <c r="CT35" s="609"/>
      <c r="CU35" s="609"/>
      <c r="CV35" s="609"/>
      <c r="CW35" s="609"/>
      <c r="CX35" s="609"/>
      <c r="CY35" s="610"/>
      <c r="CZ35" s="593">
        <v>3.2</v>
      </c>
      <c r="DA35" s="611"/>
      <c r="DB35" s="611"/>
      <c r="DC35" s="612"/>
      <c r="DD35" s="596">
        <v>200692</v>
      </c>
      <c r="DE35" s="609"/>
      <c r="DF35" s="609"/>
      <c r="DG35" s="609"/>
      <c r="DH35" s="609"/>
      <c r="DI35" s="609"/>
      <c r="DJ35" s="609"/>
      <c r="DK35" s="610"/>
      <c r="DL35" s="596" t="s">
        <v>110</v>
      </c>
      <c r="DM35" s="609"/>
      <c r="DN35" s="609"/>
      <c r="DO35" s="609"/>
      <c r="DP35" s="609"/>
      <c r="DQ35" s="609"/>
      <c r="DR35" s="609"/>
      <c r="DS35" s="609"/>
      <c r="DT35" s="609"/>
      <c r="DU35" s="609"/>
      <c r="DV35" s="610"/>
      <c r="DW35" s="613" t="s">
        <v>110</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6884407</v>
      </c>
      <c r="S36" s="631"/>
      <c r="T36" s="631"/>
      <c r="U36" s="631"/>
      <c r="V36" s="631"/>
      <c r="W36" s="631"/>
      <c r="X36" s="631"/>
      <c r="Y36" s="634"/>
      <c r="Z36" s="635">
        <v>100</v>
      </c>
      <c r="AA36" s="635"/>
      <c r="AB36" s="635"/>
      <c r="AC36" s="635"/>
      <c r="AD36" s="636">
        <v>4260343</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305896</v>
      </c>
      <c r="BA36" s="591"/>
      <c r="BB36" s="591"/>
      <c r="BC36" s="591"/>
      <c r="BD36" s="609"/>
      <c r="BE36" s="609"/>
      <c r="BF36" s="619"/>
      <c r="BG36" s="623" t="s">
        <v>312</v>
      </c>
      <c r="BH36" s="620"/>
      <c r="BI36" s="620"/>
      <c r="BJ36" s="620"/>
      <c r="BK36" s="620"/>
      <c r="BL36" s="620"/>
      <c r="BM36" s="620"/>
      <c r="BN36" s="620"/>
      <c r="BO36" s="620"/>
      <c r="BP36" s="620"/>
      <c r="BQ36" s="620"/>
      <c r="BR36" s="620"/>
      <c r="BS36" s="620"/>
      <c r="BT36" s="620"/>
      <c r="BU36" s="621"/>
      <c r="BV36" s="590">
        <v>60453</v>
      </c>
      <c r="BW36" s="591"/>
      <c r="BX36" s="591"/>
      <c r="BY36" s="591"/>
      <c r="BZ36" s="591"/>
      <c r="CA36" s="591"/>
      <c r="CB36" s="622"/>
      <c r="CD36" s="623" t="s">
        <v>313</v>
      </c>
      <c r="CE36" s="620"/>
      <c r="CF36" s="620"/>
      <c r="CG36" s="620"/>
      <c r="CH36" s="620"/>
      <c r="CI36" s="620"/>
      <c r="CJ36" s="620"/>
      <c r="CK36" s="620"/>
      <c r="CL36" s="620"/>
      <c r="CM36" s="620"/>
      <c r="CN36" s="620"/>
      <c r="CO36" s="620"/>
      <c r="CP36" s="620"/>
      <c r="CQ36" s="621"/>
      <c r="CR36" s="590">
        <v>1356705</v>
      </c>
      <c r="CS36" s="591"/>
      <c r="CT36" s="591"/>
      <c r="CU36" s="591"/>
      <c r="CV36" s="591"/>
      <c r="CW36" s="591"/>
      <c r="CX36" s="591"/>
      <c r="CY36" s="592"/>
      <c r="CZ36" s="593">
        <v>20.100000000000001</v>
      </c>
      <c r="DA36" s="611"/>
      <c r="DB36" s="611"/>
      <c r="DC36" s="612"/>
      <c r="DD36" s="596">
        <v>976077</v>
      </c>
      <c r="DE36" s="591"/>
      <c r="DF36" s="591"/>
      <c r="DG36" s="591"/>
      <c r="DH36" s="591"/>
      <c r="DI36" s="591"/>
      <c r="DJ36" s="591"/>
      <c r="DK36" s="592"/>
      <c r="DL36" s="596">
        <v>454607</v>
      </c>
      <c r="DM36" s="591"/>
      <c r="DN36" s="591"/>
      <c r="DO36" s="591"/>
      <c r="DP36" s="591"/>
      <c r="DQ36" s="591"/>
      <c r="DR36" s="591"/>
      <c r="DS36" s="591"/>
      <c r="DT36" s="591"/>
      <c r="DU36" s="591"/>
      <c r="DV36" s="592"/>
      <c r="DW36" s="613">
        <v>10.3</v>
      </c>
      <c r="DX36" s="614"/>
      <c r="DY36" s="614"/>
      <c r="DZ36" s="614"/>
      <c r="EA36" s="614"/>
      <c r="EB36" s="614"/>
      <c r="EC36" s="615"/>
    </row>
    <row r="37" spans="2:133" ht="11.25" customHeight="1">
      <c r="AQ37" s="616" t="s">
        <v>314</v>
      </c>
      <c r="AR37" s="617"/>
      <c r="AS37" s="617"/>
      <c r="AT37" s="617"/>
      <c r="AU37" s="617"/>
      <c r="AV37" s="617"/>
      <c r="AW37" s="617"/>
      <c r="AX37" s="617"/>
      <c r="AY37" s="618"/>
      <c r="AZ37" s="590">
        <v>60116</v>
      </c>
      <c r="BA37" s="591"/>
      <c r="BB37" s="591"/>
      <c r="BC37" s="591"/>
      <c r="BD37" s="609"/>
      <c r="BE37" s="609"/>
      <c r="BF37" s="619"/>
      <c r="BG37" s="623" t="s">
        <v>315</v>
      </c>
      <c r="BH37" s="620"/>
      <c r="BI37" s="620"/>
      <c r="BJ37" s="620"/>
      <c r="BK37" s="620"/>
      <c r="BL37" s="620"/>
      <c r="BM37" s="620"/>
      <c r="BN37" s="620"/>
      <c r="BO37" s="620"/>
      <c r="BP37" s="620"/>
      <c r="BQ37" s="620"/>
      <c r="BR37" s="620"/>
      <c r="BS37" s="620"/>
      <c r="BT37" s="620"/>
      <c r="BU37" s="621"/>
      <c r="BV37" s="590">
        <v>1162</v>
      </c>
      <c r="BW37" s="591"/>
      <c r="BX37" s="591"/>
      <c r="BY37" s="591"/>
      <c r="BZ37" s="591"/>
      <c r="CA37" s="591"/>
      <c r="CB37" s="622"/>
      <c r="CD37" s="623" t="s">
        <v>316</v>
      </c>
      <c r="CE37" s="620"/>
      <c r="CF37" s="620"/>
      <c r="CG37" s="620"/>
      <c r="CH37" s="620"/>
      <c r="CI37" s="620"/>
      <c r="CJ37" s="620"/>
      <c r="CK37" s="620"/>
      <c r="CL37" s="620"/>
      <c r="CM37" s="620"/>
      <c r="CN37" s="620"/>
      <c r="CO37" s="620"/>
      <c r="CP37" s="620"/>
      <c r="CQ37" s="621"/>
      <c r="CR37" s="590">
        <v>454607</v>
      </c>
      <c r="CS37" s="609"/>
      <c r="CT37" s="609"/>
      <c r="CU37" s="609"/>
      <c r="CV37" s="609"/>
      <c r="CW37" s="609"/>
      <c r="CX37" s="609"/>
      <c r="CY37" s="610"/>
      <c r="CZ37" s="593">
        <v>6.7</v>
      </c>
      <c r="DA37" s="611"/>
      <c r="DB37" s="611"/>
      <c r="DC37" s="612"/>
      <c r="DD37" s="596">
        <v>454607</v>
      </c>
      <c r="DE37" s="609"/>
      <c r="DF37" s="609"/>
      <c r="DG37" s="609"/>
      <c r="DH37" s="609"/>
      <c r="DI37" s="609"/>
      <c r="DJ37" s="609"/>
      <c r="DK37" s="610"/>
      <c r="DL37" s="596">
        <v>454607</v>
      </c>
      <c r="DM37" s="609"/>
      <c r="DN37" s="609"/>
      <c r="DO37" s="609"/>
      <c r="DP37" s="609"/>
      <c r="DQ37" s="609"/>
      <c r="DR37" s="609"/>
      <c r="DS37" s="609"/>
      <c r="DT37" s="609"/>
      <c r="DU37" s="609"/>
      <c r="DV37" s="610"/>
      <c r="DW37" s="613">
        <v>10.3</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3" t="s">
        <v>319</v>
      </c>
      <c r="BH38" s="620"/>
      <c r="BI38" s="620"/>
      <c r="BJ38" s="620"/>
      <c r="BK38" s="620"/>
      <c r="BL38" s="620"/>
      <c r="BM38" s="620"/>
      <c r="BN38" s="620"/>
      <c r="BO38" s="620"/>
      <c r="BP38" s="620"/>
      <c r="BQ38" s="620"/>
      <c r="BR38" s="620"/>
      <c r="BS38" s="620"/>
      <c r="BT38" s="620"/>
      <c r="BU38" s="621"/>
      <c r="BV38" s="590">
        <v>2753</v>
      </c>
      <c r="BW38" s="591"/>
      <c r="BX38" s="591"/>
      <c r="BY38" s="591"/>
      <c r="BZ38" s="591"/>
      <c r="CA38" s="591"/>
      <c r="CB38" s="622"/>
      <c r="CD38" s="623" t="s">
        <v>320</v>
      </c>
      <c r="CE38" s="620"/>
      <c r="CF38" s="620"/>
      <c r="CG38" s="620"/>
      <c r="CH38" s="620"/>
      <c r="CI38" s="620"/>
      <c r="CJ38" s="620"/>
      <c r="CK38" s="620"/>
      <c r="CL38" s="620"/>
      <c r="CM38" s="620"/>
      <c r="CN38" s="620"/>
      <c r="CO38" s="620"/>
      <c r="CP38" s="620"/>
      <c r="CQ38" s="621"/>
      <c r="CR38" s="590">
        <v>558050</v>
      </c>
      <c r="CS38" s="591"/>
      <c r="CT38" s="591"/>
      <c r="CU38" s="591"/>
      <c r="CV38" s="591"/>
      <c r="CW38" s="591"/>
      <c r="CX38" s="591"/>
      <c r="CY38" s="592"/>
      <c r="CZ38" s="593">
        <v>8.3000000000000007</v>
      </c>
      <c r="DA38" s="611"/>
      <c r="DB38" s="611"/>
      <c r="DC38" s="612"/>
      <c r="DD38" s="596">
        <v>500099</v>
      </c>
      <c r="DE38" s="591"/>
      <c r="DF38" s="591"/>
      <c r="DG38" s="591"/>
      <c r="DH38" s="591"/>
      <c r="DI38" s="591"/>
      <c r="DJ38" s="591"/>
      <c r="DK38" s="592"/>
      <c r="DL38" s="596">
        <v>441088</v>
      </c>
      <c r="DM38" s="591"/>
      <c r="DN38" s="591"/>
      <c r="DO38" s="591"/>
      <c r="DP38" s="591"/>
      <c r="DQ38" s="591"/>
      <c r="DR38" s="591"/>
      <c r="DS38" s="591"/>
      <c r="DT38" s="591"/>
      <c r="DU38" s="591"/>
      <c r="DV38" s="592"/>
      <c r="DW38" s="613">
        <v>10</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4" t="s">
        <v>322</v>
      </c>
      <c r="BH39" s="625"/>
      <c r="BI39" s="625"/>
      <c r="BJ39" s="625"/>
      <c r="BK39" s="625"/>
      <c r="BL39" s="189"/>
      <c r="BM39" s="620" t="s">
        <v>323</v>
      </c>
      <c r="BN39" s="620"/>
      <c r="BO39" s="620"/>
      <c r="BP39" s="620"/>
      <c r="BQ39" s="620"/>
      <c r="BR39" s="620"/>
      <c r="BS39" s="620"/>
      <c r="BT39" s="620"/>
      <c r="BU39" s="621"/>
      <c r="BV39" s="590">
        <v>162</v>
      </c>
      <c r="BW39" s="591"/>
      <c r="BX39" s="591"/>
      <c r="BY39" s="591"/>
      <c r="BZ39" s="591"/>
      <c r="CA39" s="591"/>
      <c r="CB39" s="622"/>
      <c r="CD39" s="623" t="s">
        <v>324</v>
      </c>
      <c r="CE39" s="620"/>
      <c r="CF39" s="620"/>
      <c r="CG39" s="620"/>
      <c r="CH39" s="620"/>
      <c r="CI39" s="620"/>
      <c r="CJ39" s="620"/>
      <c r="CK39" s="620"/>
      <c r="CL39" s="620"/>
      <c r="CM39" s="620"/>
      <c r="CN39" s="620"/>
      <c r="CO39" s="620"/>
      <c r="CP39" s="620"/>
      <c r="CQ39" s="621"/>
      <c r="CR39" s="590">
        <v>62946</v>
      </c>
      <c r="CS39" s="609"/>
      <c r="CT39" s="609"/>
      <c r="CU39" s="609"/>
      <c r="CV39" s="609"/>
      <c r="CW39" s="609"/>
      <c r="CX39" s="609"/>
      <c r="CY39" s="610"/>
      <c r="CZ39" s="593">
        <v>0.9</v>
      </c>
      <c r="DA39" s="611"/>
      <c r="DB39" s="611"/>
      <c r="DC39" s="612"/>
      <c r="DD39" s="596">
        <v>59174</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91042</v>
      </c>
      <c r="BA40" s="591"/>
      <c r="BB40" s="591"/>
      <c r="BC40" s="591"/>
      <c r="BD40" s="609"/>
      <c r="BE40" s="609"/>
      <c r="BF40" s="619"/>
      <c r="BG40" s="624"/>
      <c r="BH40" s="625"/>
      <c r="BI40" s="625"/>
      <c r="BJ40" s="625"/>
      <c r="BK40" s="625"/>
      <c r="BL40" s="189"/>
      <c r="BM40" s="620" t="s">
        <v>326</v>
      </c>
      <c r="BN40" s="620"/>
      <c r="BO40" s="620"/>
      <c r="BP40" s="620"/>
      <c r="BQ40" s="620"/>
      <c r="BR40" s="620"/>
      <c r="BS40" s="620"/>
      <c r="BT40" s="620"/>
      <c r="BU40" s="621"/>
      <c r="BV40" s="590">
        <v>112</v>
      </c>
      <c r="BW40" s="591"/>
      <c r="BX40" s="591"/>
      <c r="BY40" s="591"/>
      <c r="BZ40" s="591"/>
      <c r="CA40" s="591"/>
      <c r="CB40" s="622"/>
      <c r="CD40" s="623" t="s">
        <v>327</v>
      </c>
      <c r="CE40" s="620"/>
      <c r="CF40" s="620"/>
      <c r="CG40" s="620"/>
      <c r="CH40" s="620"/>
      <c r="CI40" s="620"/>
      <c r="CJ40" s="620"/>
      <c r="CK40" s="620"/>
      <c r="CL40" s="620"/>
      <c r="CM40" s="620"/>
      <c r="CN40" s="620"/>
      <c r="CO40" s="620"/>
      <c r="CP40" s="620"/>
      <c r="CQ40" s="621"/>
      <c r="CR40" s="590">
        <v>49800</v>
      </c>
      <c r="CS40" s="591"/>
      <c r="CT40" s="591"/>
      <c r="CU40" s="591"/>
      <c r="CV40" s="591"/>
      <c r="CW40" s="591"/>
      <c r="CX40" s="591"/>
      <c r="CY40" s="592"/>
      <c r="CZ40" s="593">
        <v>0.7</v>
      </c>
      <c r="DA40" s="611"/>
      <c r="DB40" s="611"/>
      <c r="DC40" s="612"/>
      <c r="DD40" s="596">
        <v>473</v>
      </c>
      <c r="DE40" s="591"/>
      <c r="DF40" s="591"/>
      <c r="DG40" s="591"/>
      <c r="DH40" s="591"/>
      <c r="DI40" s="591"/>
      <c r="DJ40" s="591"/>
      <c r="DK40" s="592"/>
      <c r="DL40" s="596">
        <v>473</v>
      </c>
      <c r="DM40" s="591"/>
      <c r="DN40" s="591"/>
      <c r="DO40" s="591"/>
      <c r="DP40" s="591"/>
      <c r="DQ40" s="591"/>
      <c r="DR40" s="591"/>
      <c r="DS40" s="591"/>
      <c r="DT40" s="591"/>
      <c r="DU40" s="591"/>
      <c r="DV40" s="592"/>
      <c r="DW40" s="613">
        <v>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161112</v>
      </c>
      <c r="BA41" s="631"/>
      <c r="BB41" s="631"/>
      <c r="BC41" s="631"/>
      <c r="BD41" s="575"/>
      <c r="BE41" s="575"/>
      <c r="BF41" s="632"/>
      <c r="BG41" s="626"/>
      <c r="BH41" s="627"/>
      <c r="BI41" s="627"/>
      <c r="BJ41" s="627"/>
      <c r="BK41" s="627"/>
      <c r="BL41" s="191"/>
      <c r="BM41" s="629" t="s">
        <v>329</v>
      </c>
      <c r="BN41" s="629"/>
      <c r="BO41" s="629"/>
      <c r="BP41" s="629"/>
      <c r="BQ41" s="629"/>
      <c r="BR41" s="629"/>
      <c r="BS41" s="629"/>
      <c r="BT41" s="629"/>
      <c r="BU41" s="630"/>
      <c r="BV41" s="574">
        <v>257</v>
      </c>
      <c r="BW41" s="631"/>
      <c r="BX41" s="631"/>
      <c r="BY41" s="631"/>
      <c r="BZ41" s="631"/>
      <c r="CA41" s="631"/>
      <c r="CB41" s="633"/>
      <c r="CD41" s="623" t="s">
        <v>330</v>
      </c>
      <c r="CE41" s="620"/>
      <c r="CF41" s="620"/>
      <c r="CG41" s="620"/>
      <c r="CH41" s="620"/>
      <c r="CI41" s="620"/>
      <c r="CJ41" s="620"/>
      <c r="CK41" s="620"/>
      <c r="CL41" s="620"/>
      <c r="CM41" s="620"/>
      <c r="CN41" s="620"/>
      <c r="CO41" s="620"/>
      <c r="CP41" s="620"/>
      <c r="CQ41" s="621"/>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885698</v>
      </c>
      <c r="CS42" s="591"/>
      <c r="CT42" s="591"/>
      <c r="CU42" s="591"/>
      <c r="CV42" s="591"/>
      <c r="CW42" s="591"/>
      <c r="CX42" s="591"/>
      <c r="CY42" s="592"/>
      <c r="CZ42" s="593">
        <v>13.1</v>
      </c>
      <c r="DA42" s="594"/>
      <c r="DB42" s="594"/>
      <c r="DC42" s="595"/>
      <c r="DD42" s="596">
        <v>299330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17403</v>
      </c>
      <c r="CS43" s="609"/>
      <c r="CT43" s="609"/>
      <c r="CU43" s="609"/>
      <c r="CV43" s="609"/>
      <c r="CW43" s="609"/>
      <c r="CX43" s="609"/>
      <c r="CY43" s="610"/>
      <c r="CZ43" s="593">
        <v>0.3</v>
      </c>
      <c r="DA43" s="611"/>
      <c r="DB43" s="611"/>
      <c r="DC43" s="612"/>
      <c r="DD43" s="596">
        <v>17403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287</v>
      </c>
      <c r="CE44" s="604"/>
      <c r="CF44" s="587" t="s">
        <v>337</v>
      </c>
      <c r="CG44" s="588"/>
      <c r="CH44" s="588"/>
      <c r="CI44" s="588"/>
      <c r="CJ44" s="588"/>
      <c r="CK44" s="588"/>
      <c r="CL44" s="588"/>
      <c r="CM44" s="588"/>
      <c r="CN44" s="588"/>
      <c r="CO44" s="588"/>
      <c r="CP44" s="588"/>
      <c r="CQ44" s="589"/>
      <c r="CR44" s="590">
        <v>871660</v>
      </c>
      <c r="CS44" s="591"/>
      <c r="CT44" s="591"/>
      <c r="CU44" s="591"/>
      <c r="CV44" s="591"/>
      <c r="CW44" s="591"/>
      <c r="CX44" s="591"/>
      <c r="CY44" s="592"/>
      <c r="CZ44" s="593">
        <v>12.9</v>
      </c>
      <c r="DA44" s="594"/>
      <c r="DB44" s="594"/>
      <c r="DC44" s="595"/>
      <c r="DD44" s="596">
        <v>287692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232999</v>
      </c>
      <c r="CS45" s="609"/>
      <c r="CT45" s="609"/>
      <c r="CU45" s="609"/>
      <c r="CV45" s="609"/>
      <c r="CW45" s="609"/>
      <c r="CX45" s="609"/>
      <c r="CY45" s="610"/>
      <c r="CZ45" s="593">
        <v>3.4</v>
      </c>
      <c r="DA45" s="611"/>
      <c r="DB45" s="611"/>
      <c r="DC45" s="612"/>
      <c r="DD45" s="596">
        <v>27509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605321</v>
      </c>
      <c r="CS46" s="591"/>
      <c r="CT46" s="591"/>
      <c r="CU46" s="591"/>
      <c r="CV46" s="591"/>
      <c r="CW46" s="591"/>
      <c r="CX46" s="591"/>
      <c r="CY46" s="592"/>
      <c r="CZ46" s="593">
        <v>9</v>
      </c>
      <c r="DA46" s="594"/>
      <c r="DB46" s="594"/>
      <c r="DC46" s="595"/>
      <c r="DD46" s="596">
        <v>260043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14038</v>
      </c>
      <c r="CS47" s="609"/>
      <c r="CT47" s="609"/>
      <c r="CU47" s="609"/>
      <c r="CV47" s="609"/>
      <c r="CW47" s="609"/>
      <c r="CX47" s="609"/>
      <c r="CY47" s="610"/>
      <c r="CZ47" s="593">
        <v>0.2</v>
      </c>
      <c r="DA47" s="611"/>
      <c r="DB47" s="611"/>
      <c r="DC47" s="612"/>
      <c r="DD47" s="596">
        <v>11638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6754030</v>
      </c>
      <c r="CS49" s="575"/>
      <c r="CT49" s="575"/>
      <c r="CU49" s="575"/>
      <c r="CV49" s="575"/>
      <c r="CW49" s="575"/>
      <c r="CX49" s="575"/>
      <c r="CY49" s="576"/>
      <c r="CZ49" s="577">
        <v>100</v>
      </c>
      <c r="DA49" s="578"/>
      <c r="DB49" s="578"/>
      <c r="DC49" s="579"/>
      <c r="DD49" s="580">
        <v>4943881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6" zoomScale="70" zoomScaleNormal="25" zoomScaleSheetLayoutView="70" workbookViewId="0">
      <selection activeCell="AZ31" sqref="AZ31:BD3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6763</v>
      </c>
      <c r="R7" s="1104"/>
      <c r="S7" s="1104"/>
      <c r="T7" s="1104"/>
      <c r="U7" s="1104"/>
      <c r="V7" s="1104">
        <v>6638</v>
      </c>
      <c r="W7" s="1104"/>
      <c r="X7" s="1104"/>
      <c r="Y7" s="1104"/>
      <c r="Z7" s="1104"/>
      <c r="AA7" s="1104">
        <v>125</v>
      </c>
      <c r="AB7" s="1104"/>
      <c r="AC7" s="1104"/>
      <c r="AD7" s="1104"/>
      <c r="AE7" s="1105"/>
      <c r="AF7" s="1106">
        <v>92</v>
      </c>
      <c r="AG7" s="1107"/>
      <c r="AH7" s="1107"/>
      <c r="AI7" s="1107"/>
      <c r="AJ7" s="1108"/>
      <c r="AK7" s="1090" t="s">
        <v>531</v>
      </c>
      <c r="AL7" s="1091"/>
      <c r="AM7" s="1091"/>
      <c r="AN7" s="1091"/>
      <c r="AO7" s="1091"/>
      <c r="AP7" s="1091">
        <v>7566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536</v>
      </c>
      <c r="BT7" s="1095"/>
      <c r="BU7" s="1095"/>
      <c r="BV7" s="1095"/>
      <c r="BW7" s="1095"/>
      <c r="BX7" s="1095"/>
      <c r="BY7" s="1095"/>
      <c r="BZ7" s="1095"/>
      <c r="CA7" s="1095"/>
      <c r="CB7" s="1095"/>
      <c r="CC7" s="1095"/>
      <c r="CD7" s="1095"/>
      <c r="CE7" s="1095"/>
      <c r="CF7" s="1095"/>
      <c r="CG7" s="1096"/>
      <c r="CH7" s="1087">
        <v>20</v>
      </c>
      <c r="CI7" s="1088"/>
      <c r="CJ7" s="1088"/>
      <c r="CK7" s="1088"/>
      <c r="CL7" s="1089"/>
      <c r="CM7" s="1087">
        <v>118</v>
      </c>
      <c r="CN7" s="1088"/>
      <c r="CO7" s="1088"/>
      <c r="CP7" s="1088"/>
      <c r="CQ7" s="1089"/>
      <c r="CR7" s="1087">
        <v>23</v>
      </c>
      <c r="CS7" s="1088"/>
      <c r="CT7" s="1088"/>
      <c r="CU7" s="1088"/>
      <c r="CV7" s="1089"/>
      <c r="CW7" s="1087">
        <v>12</v>
      </c>
      <c r="CX7" s="1088"/>
      <c r="CY7" s="1088"/>
      <c r="CZ7" s="1088"/>
      <c r="DA7" s="1089"/>
      <c r="DB7" s="1087" t="s">
        <v>531</v>
      </c>
      <c r="DC7" s="1088"/>
      <c r="DD7" s="1088"/>
      <c r="DE7" s="1088"/>
      <c r="DF7" s="1089"/>
      <c r="DG7" s="1087" t="s">
        <v>531</v>
      </c>
      <c r="DH7" s="1088"/>
      <c r="DI7" s="1088"/>
      <c r="DJ7" s="1088"/>
      <c r="DK7" s="1089"/>
      <c r="DL7" s="1087" t="s">
        <v>531</v>
      </c>
      <c r="DM7" s="1088"/>
      <c r="DN7" s="1088"/>
      <c r="DO7" s="1088"/>
      <c r="DP7" s="1089"/>
      <c r="DQ7" s="1087" t="s">
        <v>531</v>
      </c>
      <c r="DR7" s="1088"/>
      <c r="DS7" s="1088"/>
      <c r="DT7" s="1088"/>
      <c r="DU7" s="1089"/>
      <c r="DV7" s="1114"/>
      <c r="DW7" s="1115"/>
      <c r="DX7" s="1115"/>
      <c r="DY7" s="1115"/>
      <c r="DZ7" s="1116"/>
      <c r="EA7" s="207"/>
    </row>
    <row r="8" spans="1:131" s="208" customFormat="1" ht="26.25" customHeight="1">
      <c r="A8" s="214">
        <v>2</v>
      </c>
      <c r="B8" s="1030" t="s">
        <v>366</v>
      </c>
      <c r="C8" s="1031"/>
      <c r="D8" s="1031"/>
      <c r="E8" s="1031"/>
      <c r="F8" s="1031"/>
      <c r="G8" s="1031"/>
      <c r="H8" s="1031"/>
      <c r="I8" s="1031"/>
      <c r="J8" s="1031"/>
      <c r="K8" s="1031"/>
      <c r="L8" s="1031"/>
      <c r="M8" s="1031"/>
      <c r="N8" s="1031"/>
      <c r="O8" s="1031"/>
      <c r="P8" s="1032"/>
      <c r="Q8" s="1042">
        <v>251</v>
      </c>
      <c r="R8" s="1043"/>
      <c r="S8" s="1043"/>
      <c r="T8" s="1043"/>
      <c r="U8" s="1043"/>
      <c r="V8" s="1043">
        <v>246</v>
      </c>
      <c r="W8" s="1043"/>
      <c r="X8" s="1043"/>
      <c r="Y8" s="1043"/>
      <c r="Z8" s="1043"/>
      <c r="AA8" s="1043">
        <v>5</v>
      </c>
      <c r="AB8" s="1043"/>
      <c r="AC8" s="1043"/>
      <c r="AD8" s="1043"/>
      <c r="AE8" s="1044"/>
      <c r="AF8" s="1036">
        <v>5</v>
      </c>
      <c r="AG8" s="1037"/>
      <c r="AH8" s="1037"/>
      <c r="AI8" s="1037"/>
      <c r="AJ8" s="1038"/>
      <c r="AK8" s="1085" t="s">
        <v>531</v>
      </c>
      <c r="AL8" s="1086"/>
      <c r="AM8" s="1086"/>
      <c r="AN8" s="1086"/>
      <c r="AO8" s="1086"/>
      <c r="AP8" s="1086">
        <v>72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7014</v>
      </c>
      <c r="R23" s="1068"/>
      <c r="S23" s="1068"/>
      <c r="T23" s="1068"/>
      <c r="U23" s="1068"/>
      <c r="V23" s="1068">
        <v>6884</v>
      </c>
      <c r="W23" s="1068"/>
      <c r="X23" s="1068"/>
      <c r="Y23" s="1068"/>
      <c r="Z23" s="1068"/>
      <c r="AA23" s="1068">
        <v>130</v>
      </c>
      <c r="AB23" s="1068"/>
      <c r="AC23" s="1068"/>
      <c r="AD23" s="1068"/>
      <c r="AE23" s="1069"/>
      <c r="AF23" s="1070">
        <v>97</v>
      </c>
      <c r="AG23" s="1068"/>
      <c r="AH23" s="1068"/>
      <c r="AI23" s="1068"/>
      <c r="AJ23" s="1071"/>
      <c r="AK23" s="1072"/>
      <c r="AL23" s="1073"/>
      <c r="AM23" s="1073"/>
      <c r="AN23" s="1073"/>
      <c r="AO23" s="1073"/>
      <c r="AP23" s="1068">
        <v>7638</v>
      </c>
      <c r="AQ23" s="1068"/>
      <c r="AR23" s="1068"/>
      <c r="AS23" s="1068"/>
      <c r="AT23" s="1068"/>
      <c r="AU23" s="1074"/>
      <c r="AV23" s="1074"/>
      <c r="AW23" s="1074"/>
      <c r="AX23" s="1074"/>
      <c r="AY23" s="1075"/>
      <c r="AZ23" s="1064" t="s">
        <v>110</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1401</v>
      </c>
      <c r="R28" s="1053"/>
      <c r="S28" s="1053"/>
      <c r="T28" s="1053"/>
      <c r="U28" s="1053"/>
      <c r="V28" s="1053">
        <v>1329</v>
      </c>
      <c r="W28" s="1053"/>
      <c r="X28" s="1053"/>
      <c r="Y28" s="1053"/>
      <c r="Z28" s="1053"/>
      <c r="AA28" s="1053">
        <v>72</v>
      </c>
      <c r="AB28" s="1053"/>
      <c r="AC28" s="1053"/>
      <c r="AD28" s="1053"/>
      <c r="AE28" s="1054"/>
      <c r="AF28" s="1055">
        <v>72</v>
      </c>
      <c r="AG28" s="1053"/>
      <c r="AH28" s="1053"/>
      <c r="AI28" s="1053"/>
      <c r="AJ28" s="1056"/>
      <c r="AK28" s="1057">
        <v>91</v>
      </c>
      <c r="AL28" s="1045"/>
      <c r="AM28" s="1045"/>
      <c r="AN28" s="1045"/>
      <c r="AO28" s="1045"/>
      <c r="AP28" s="1045" t="s">
        <v>537</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67</v>
      </c>
      <c r="R29" s="1043"/>
      <c r="S29" s="1043"/>
      <c r="T29" s="1043"/>
      <c r="U29" s="1043"/>
      <c r="V29" s="1043">
        <v>66</v>
      </c>
      <c r="W29" s="1043"/>
      <c r="X29" s="1043"/>
      <c r="Y29" s="1043"/>
      <c r="Z29" s="1043"/>
      <c r="AA29" s="1043">
        <v>1</v>
      </c>
      <c r="AB29" s="1043"/>
      <c r="AC29" s="1043"/>
      <c r="AD29" s="1043"/>
      <c r="AE29" s="1044"/>
      <c r="AF29" s="1036">
        <v>1</v>
      </c>
      <c r="AG29" s="1037"/>
      <c r="AH29" s="1037"/>
      <c r="AI29" s="1037"/>
      <c r="AJ29" s="1038"/>
      <c r="AK29" s="979">
        <v>21</v>
      </c>
      <c r="AL29" s="970"/>
      <c r="AM29" s="970"/>
      <c r="AN29" s="970"/>
      <c r="AO29" s="970"/>
      <c r="AP29" s="970" t="s">
        <v>537</v>
      </c>
      <c r="AQ29" s="970"/>
      <c r="AR29" s="970"/>
      <c r="AS29" s="970"/>
      <c r="AT29" s="970"/>
      <c r="AU29" s="970" t="s">
        <v>537</v>
      </c>
      <c r="AV29" s="970"/>
      <c r="AW29" s="970"/>
      <c r="AX29" s="970"/>
      <c r="AY29" s="970"/>
      <c r="AZ29" s="1041" t="s">
        <v>539</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429</v>
      </c>
      <c r="R30" s="1043"/>
      <c r="S30" s="1043"/>
      <c r="T30" s="1043"/>
      <c r="U30" s="1043"/>
      <c r="V30" s="1043">
        <v>422</v>
      </c>
      <c r="W30" s="1043"/>
      <c r="X30" s="1043"/>
      <c r="Y30" s="1043"/>
      <c r="Z30" s="1043"/>
      <c r="AA30" s="1043">
        <v>7</v>
      </c>
      <c r="AB30" s="1043"/>
      <c r="AC30" s="1043"/>
      <c r="AD30" s="1043"/>
      <c r="AE30" s="1044"/>
      <c r="AF30" s="1036">
        <v>7</v>
      </c>
      <c r="AG30" s="1037"/>
      <c r="AH30" s="1037"/>
      <c r="AI30" s="1037"/>
      <c r="AJ30" s="1038"/>
      <c r="AK30" s="979">
        <v>70</v>
      </c>
      <c r="AL30" s="970"/>
      <c r="AM30" s="970"/>
      <c r="AN30" s="970"/>
      <c r="AO30" s="970"/>
      <c r="AP30" s="970" t="s">
        <v>537</v>
      </c>
      <c r="AQ30" s="970"/>
      <c r="AR30" s="970"/>
      <c r="AS30" s="970"/>
      <c r="AT30" s="970"/>
      <c r="AU30" s="970" t="s">
        <v>538</v>
      </c>
      <c r="AV30" s="970"/>
      <c r="AW30" s="970"/>
      <c r="AX30" s="970"/>
      <c r="AY30" s="970"/>
      <c r="AZ30" s="1041" t="s">
        <v>537</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383</v>
      </c>
      <c r="C31" s="1031"/>
      <c r="D31" s="1031"/>
      <c r="E31" s="1031"/>
      <c r="F31" s="1031"/>
      <c r="G31" s="1031"/>
      <c r="H31" s="1031"/>
      <c r="I31" s="1031"/>
      <c r="J31" s="1031"/>
      <c r="K31" s="1031"/>
      <c r="L31" s="1031"/>
      <c r="M31" s="1031"/>
      <c r="N31" s="1031"/>
      <c r="O31" s="1031"/>
      <c r="P31" s="1032"/>
      <c r="Q31" s="1042">
        <v>198</v>
      </c>
      <c r="R31" s="1043"/>
      <c r="S31" s="1043"/>
      <c r="T31" s="1043"/>
      <c r="U31" s="1043"/>
      <c r="V31" s="1043">
        <v>179</v>
      </c>
      <c r="W31" s="1043"/>
      <c r="X31" s="1043"/>
      <c r="Y31" s="1043"/>
      <c r="Z31" s="1043"/>
      <c r="AA31" s="1043">
        <v>19</v>
      </c>
      <c r="AB31" s="1043"/>
      <c r="AC31" s="1043"/>
      <c r="AD31" s="1043"/>
      <c r="AE31" s="1044"/>
      <c r="AF31" s="1036">
        <v>118</v>
      </c>
      <c r="AG31" s="1037"/>
      <c r="AH31" s="1037"/>
      <c r="AI31" s="1037"/>
      <c r="AJ31" s="1038"/>
      <c r="AK31" s="979">
        <v>60</v>
      </c>
      <c r="AL31" s="970"/>
      <c r="AM31" s="970"/>
      <c r="AN31" s="970"/>
      <c r="AO31" s="970"/>
      <c r="AP31" s="970">
        <v>535</v>
      </c>
      <c r="AQ31" s="970"/>
      <c r="AR31" s="970"/>
      <c r="AS31" s="970"/>
      <c r="AT31" s="970"/>
      <c r="AU31" s="970">
        <v>174</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385</v>
      </c>
      <c r="C32" s="1031"/>
      <c r="D32" s="1031"/>
      <c r="E32" s="1031"/>
      <c r="F32" s="1031"/>
      <c r="G32" s="1031"/>
      <c r="H32" s="1031"/>
      <c r="I32" s="1031"/>
      <c r="J32" s="1031"/>
      <c r="K32" s="1031"/>
      <c r="L32" s="1031"/>
      <c r="M32" s="1031"/>
      <c r="N32" s="1031"/>
      <c r="O32" s="1031"/>
      <c r="P32" s="1032"/>
      <c r="Q32" s="1042">
        <v>413</v>
      </c>
      <c r="R32" s="1043"/>
      <c r="S32" s="1043"/>
      <c r="T32" s="1043"/>
      <c r="U32" s="1043"/>
      <c r="V32" s="1043">
        <v>411</v>
      </c>
      <c r="W32" s="1043"/>
      <c r="X32" s="1043"/>
      <c r="Y32" s="1043"/>
      <c r="Z32" s="1043"/>
      <c r="AA32" s="1043">
        <v>2</v>
      </c>
      <c r="AB32" s="1043"/>
      <c r="AC32" s="1043"/>
      <c r="AD32" s="1043"/>
      <c r="AE32" s="1044"/>
      <c r="AF32" s="1036">
        <v>2</v>
      </c>
      <c r="AG32" s="1037"/>
      <c r="AH32" s="1037"/>
      <c r="AI32" s="1037"/>
      <c r="AJ32" s="1038"/>
      <c r="AK32" s="979">
        <v>101</v>
      </c>
      <c r="AL32" s="970"/>
      <c r="AM32" s="970"/>
      <c r="AN32" s="970"/>
      <c r="AO32" s="970"/>
      <c r="AP32" s="970">
        <v>2292</v>
      </c>
      <c r="AQ32" s="970"/>
      <c r="AR32" s="970"/>
      <c r="AS32" s="970"/>
      <c r="AT32" s="970"/>
      <c r="AU32" s="970">
        <v>2012</v>
      </c>
      <c r="AV32" s="970"/>
      <c r="AW32" s="970"/>
      <c r="AX32" s="970"/>
      <c r="AY32" s="970"/>
      <c r="AZ32" s="1041" t="s">
        <v>531</v>
      </c>
      <c r="BA32" s="1041"/>
      <c r="BB32" s="1041"/>
      <c r="BC32" s="1041"/>
      <c r="BD32" s="1041"/>
      <c r="BE32" s="1025" t="s">
        <v>386</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387</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201</v>
      </c>
      <c r="AG63" s="958"/>
      <c r="AH63" s="958"/>
      <c r="AI63" s="958"/>
      <c r="AJ63" s="1023"/>
      <c r="AK63" s="1024"/>
      <c r="AL63" s="962"/>
      <c r="AM63" s="962"/>
      <c r="AN63" s="962"/>
      <c r="AO63" s="962"/>
      <c r="AP63" s="958">
        <v>2827</v>
      </c>
      <c r="AQ63" s="958"/>
      <c r="AR63" s="958"/>
      <c r="AS63" s="958"/>
      <c r="AT63" s="958"/>
      <c r="AU63" s="958">
        <v>2186</v>
      </c>
      <c r="AV63" s="958"/>
      <c r="AW63" s="958"/>
      <c r="AX63" s="958"/>
      <c r="AY63" s="958"/>
      <c r="AZ63" s="1018"/>
      <c r="BA63" s="1018"/>
      <c r="BB63" s="1018"/>
      <c r="BC63" s="1018"/>
      <c r="BD63" s="1018"/>
      <c r="BE63" s="959"/>
      <c r="BF63" s="959"/>
      <c r="BG63" s="959"/>
      <c r="BH63" s="959"/>
      <c r="BI63" s="960"/>
      <c r="BJ63" s="1019" t="s">
        <v>110</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390</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532</v>
      </c>
      <c r="C68" s="985"/>
      <c r="D68" s="985"/>
      <c r="E68" s="985"/>
      <c r="F68" s="985"/>
      <c r="G68" s="985"/>
      <c r="H68" s="985"/>
      <c r="I68" s="985"/>
      <c r="J68" s="985"/>
      <c r="K68" s="985"/>
      <c r="L68" s="985"/>
      <c r="M68" s="985"/>
      <c r="N68" s="985"/>
      <c r="O68" s="985"/>
      <c r="P68" s="986"/>
      <c r="Q68" s="987">
        <v>1955</v>
      </c>
      <c r="R68" s="981"/>
      <c r="S68" s="981"/>
      <c r="T68" s="981"/>
      <c r="U68" s="981"/>
      <c r="V68" s="981">
        <v>1940</v>
      </c>
      <c r="W68" s="981"/>
      <c r="X68" s="981"/>
      <c r="Y68" s="981"/>
      <c r="Z68" s="981"/>
      <c r="AA68" s="981">
        <v>15</v>
      </c>
      <c r="AB68" s="981"/>
      <c r="AC68" s="981"/>
      <c r="AD68" s="981"/>
      <c r="AE68" s="981"/>
      <c r="AF68" s="981">
        <v>15</v>
      </c>
      <c r="AG68" s="981"/>
      <c r="AH68" s="981"/>
      <c r="AI68" s="981"/>
      <c r="AJ68" s="981"/>
      <c r="AK68" s="981" t="s">
        <v>531</v>
      </c>
      <c r="AL68" s="981"/>
      <c r="AM68" s="981"/>
      <c r="AN68" s="981"/>
      <c r="AO68" s="981"/>
      <c r="AP68" s="981">
        <v>1807</v>
      </c>
      <c r="AQ68" s="981"/>
      <c r="AR68" s="981"/>
      <c r="AS68" s="981"/>
      <c r="AT68" s="981"/>
      <c r="AU68" s="981">
        <v>202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533</v>
      </c>
      <c r="C69" s="974"/>
      <c r="D69" s="974"/>
      <c r="E69" s="974"/>
      <c r="F69" s="974"/>
      <c r="G69" s="974"/>
      <c r="H69" s="974"/>
      <c r="I69" s="974"/>
      <c r="J69" s="974"/>
      <c r="K69" s="974"/>
      <c r="L69" s="974"/>
      <c r="M69" s="974"/>
      <c r="N69" s="974"/>
      <c r="O69" s="974"/>
      <c r="P69" s="975"/>
      <c r="Q69" s="976">
        <v>1476</v>
      </c>
      <c r="R69" s="970"/>
      <c r="S69" s="970"/>
      <c r="T69" s="970"/>
      <c r="U69" s="970"/>
      <c r="V69" s="970">
        <v>1331</v>
      </c>
      <c r="W69" s="970"/>
      <c r="X69" s="970"/>
      <c r="Y69" s="970"/>
      <c r="Z69" s="970"/>
      <c r="AA69" s="970">
        <v>145</v>
      </c>
      <c r="AB69" s="970"/>
      <c r="AC69" s="970"/>
      <c r="AD69" s="970"/>
      <c r="AE69" s="970"/>
      <c r="AF69" s="970">
        <v>145</v>
      </c>
      <c r="AG69" s="970"/>
      <c r="AH69" s="970"/>
      <c r="AI69" s="970"/>
      <c r="AJ69" s="970"/>
      <c r="AK69" s="970" t="s">
        <v>531</v>
      </c>
      <c r="AL69" s="970"/>
      <c r="AM69" s="970"/>
      <c r="AN69" s="970"/>
      <c r="AO69" s="970"/>
      <c r="AP69" s="970" t="s">
        <v>535</v>
      </c>
      <c r="AQ69" s="970"/>
      <c r="AR69" s="970"/>
      <c r="AS69" s="970"/>
      <c r="AT69" s="970"/>
      <c r="AU69" s="970" t="s">
        <v>531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534</v>
      </c>
      <c r="C70" s="974"/>
      <c r="D70" s="974"/>
      <c r="E70" s="974"/>
      <c r="F70" s="974"/>
      <c r="G70" s="974"/>
      <c r="H70" s="974"/>
      <c r="I70" s="974"/>
      <c r="J70" s="974"/>
      <c r="K70" s="974"/>
      <c r="L70" s="974"/>
      <c r="M70" s="974"/>
      <c r="N70" s="974"/>
      <c r="O70" s="974"/>
      <c r="P70" s="975"/>
      <c r="Q70" s="976">
        <v>39</v>
      </c>
      <c r="R70" s="970"/>
      <c r="S70" s="970"/>
      <c r="T70" s="970"/>
      <c r="U70" s="970"/>
      <c r="V70" s="970">
        <v>35</v>
      </c>
      <c r="W70" s="970"/>
      <c r="X70" s="970"/>
      <c r="Y70" s="970"/>
      <c r="Z70" s="970"/>
      <c r="AA70" s="970">
        <v>4</v>
      </c>
      <c r="AB70" s="970"/>
      <c r="AC70" s="970"/>
      <c r="AD70" s="970"/>
      <c r="AE70" s="970"/>
      <c r="AF70" s="970">
        <v>4</v>
      </c>
      <c r="AG70" s="970"/>
      <c r="AH70" s="970"/>
      <c r="AI70" s="970"/>
      <c r="AJ70" s="970"/>
      <c r="AK70" s="970" t="s">
        <v>531</v>
      </c>
      <c r="AL70" s="970"/>
      <c r="AM70" s="970"/>
      <c r="AN70" s="970"/>
      <c r="AO70" s="970"/>
      <c r="AP70" s="970" t="s">
        <v>531</v>
      </c>
      <c r="AQ70" s="970"/>
      <c r="AR70" s="970"/>
      <c r="AS70" s="970"/>
      <c r="AT70" s="970"/>
      <c r="AU70" s="970" t="s">
        <v>531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164</v>
      </c>
      <c r="AG88" s="958"/>
      <c r="AH88" s="958"/>
      <c r="AI88" s="958"/>
      <c r="AJ88" s="958"/>
      <c r="AK88" s="962"/>
      <c r="AL88" s="962"/>
      <c r="AM88" s="962"/>
      <c r="AN88" s="962"/>
      <c r="AO88" s="962"/>
      <c r="AP88" s="958">
        <v>1807</v>
      </c>
      <c r="AQ88" s="958"/>
      <c r="AR88" s="958"/>
      <c r="AS88" s="958"/>
      <c r="AT88" s="958"/>
      <c r="AU88" s="958">
        <v>202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20</v>
      </c>
      <c r="CS102" s="950"/>
      <c r="CT102" s="950"/>
      <c r="CU102" s="950"/>
      <c r="CV102" s="951"/>
      <c r="CW102" s="949">
        <v>13</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286</v>
      </c>
      <c r="AG109" s="893"/>
      <c r="AH109" s="893"/>
      <c r="AI109" s="893"/>
      <c r="AJ109" s="894"/>
      <c r="AK109" s="895" t="s">
        <v>285</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286</v>
      </c>
      <c r="BW109" s="893"/>
      <c r="BX109" s="893"/>
      <c r="BY109" s="893"/>
      <c r="BZ109" s="894"/>
      <c r="CA109" s="895" t="s">
        <v>285</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286</v>
      </c>
      <c r="DM109" s="893"/>
      <c r="DN109" s="893"/>
      <c r="DO109" s="893"/>
      <c r="DP109" s="894"/>
      <c r="DQ109" s="895" t="s">
        <v>285</v>
      </c>
      <c r="DR109" s="893"/>
      <c r="DS109" s="893"/>
      <c r="DT109" s="893"/>
      <c r="DU109" s="894"/>
      <c r="DV109" s="895" t="s">
        <v>402</v>
      </c>
      <c r="DW109" s="893"/>
      <c r="DX109" s="893"/>
      <c r="DY109" s="893"/>
      <c r="DZ109" s="924"/>
    </row>
    <row r="110" spans="1:131" s="199" customFormat="1" ht="26.25" customHeight="1">
      <c r="A110" s="797" t="s">
        <v>404</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85">
        <v>783393</v>
      </c>
      <c r="AB110" s="886"/>
      <c r="AC110" s="886"/>
      <c r="AD110" s="886"/>
      <c r="AE110" s="887"/>
      <c r="AF110" s="888">
        <v>856348</v>
      </c>
      <c r="AG110" s="886"/>
      <c r="AH110" s="886"/>
      <c r="AI110" s="886"/>
      <c r="AJ110" s="887"/>
      <c r="AK110" s="888">
        <v>902124</v>
      </c>
      <c r="AL110" s="886"/>
      <c r="AM110" s="886"/>
      <c r="AN110" s="886"/>
      <c r="AO110" s="887"/>
      <c r="AP110" s="889">
        <v>25.1</v>
      </c>
      <c r="AQ110" s="890"/>
      <c r="AR110" s="890"/>
      <c r="AS110" s="890"/>
      <c r="AT110" s="891"/>
      <c r="AU110" s="925" t="s">
        <v>61</v>
      </c>
      <c r="AV110" s="926"/>
      <c r="AW110" s="926"/>
      <c r="AX110" s="926"/>
      <c r="AY110" s="926"/>
      <c r="AZ110" s="851" t="s">
        <v>405</v>
      </c>
      <c r="BA110" s="798"/>
      <c r="BB110" s="798"/>
      <c r="BC110" s="798"/>
      <c r="BD110" s="798"/>
      <c r="BE110" s="798"/>
      <c r="BF110" s="798"/>
      <c r="BG110" s="798"/>
      <c r="BH110" s="798"/>
      <c r="BI110" s="798"/>
      <c r="BJ110" s="798"/>
      <c r="BK110" s="798"/>
      <c r="BL110" s="798"/>
      <c r="BM110" s="798"/>
      <c r="BN110" s="798"/>
      <c r="BO110" s="798"/>
      <c r="BP110" s="799"/>
      <c r="BQ110" s="852">
        <v>7769319</v>
      </c>
      <c r="BR110" s="833"/>
      <c r="BS110" s="833"/>
      <c r="BT110" s="833"/>
      <c r="BU110" s="833"/>
      <c r="BV110" s="833">
        <v>7758130</v>
      </c>
      <c r="BW110" s="833"/>
      <c r="BX110" s="833"/>
      <c r="BY110" s="833"/>
      <c r="BZ110" s="833"/>
      <c r="CA110" s="833">
        <v>7637771</v>
      </c>
      <c r="CB110" s="833"/>
      <c r="CC110" s="833"/>
      <c r="CD110" s="833"/>
      <c r="CE110" s="833"/>
      <c r="CF110" s="857">
        <v>212.3</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5" t="s">
        <v>409</v>
      </c>
      <c r="BA111" s="738"/>
      <c r="BB111" s="738"/>
      <c r="BC111" s="738"/>
      <c r="BD111" s="738"/>
      <c r="BE111" s="738"/>
      <c r="BF111" s="738"/>
      <c r="BG111" s="738"/>
      <c r="BH111" s="738"/>
      <c r="BI111" s="738"/>
      <c r="BJ111" s="738"/>
      <c r="BK111" s="738"/>
      <c r="BL111" s="738"/>
      <c r="BM111" s="738"/>
      <c r="BN111" s="738"/>
      <c r="BO111" s="738"/>
      <c r="BP111" s="739"/>
      <c r="BQ111" s="777">
        <v>45139</v>
      </c>
      <c r="BR111" s="778"/>
      <c r="BS111" s="778"/>
      <c r="BT111" s="778"/>
      <c r="BU111" s="778"/>
      <c r="BV111" s="778">
        <v>23855</v>
      </c>
      <c r="BW111" s="778"/>
      <c r="BX111" s="778"/>
      <c r="BY111" s="778"/>
      <c r="BZ111" s="778"/>
      <c r="CA111" s="778">
        <v>25076</v>
      </c>
      <c r="CB111" s="778"/>
      <c r="CC111" s="778"/>
      <c r="CD111" s="778"/>
      <c r="CE111" s="778"/>
      <c r="CF111" s="866">
        <v>0.7</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777" t="s">
        <v>110</v>
      </c>
      <c r="DH111" s="778"/>
      <c r="DI111" s="778"/>
      <c r="DJ111" s="778"/>
      <c r="DK111" s="778"/>
      <c r="DL111" s="778" t="s">
        <v>110</v>
      </c>
      <c r="DM111" s="778"/>
      <c r="DN111" s="778"/>
      <c r="DO111" s="778"/>
      <c r="DP111" s="778"/>
      <c r="DQ111" s="778" t="s">
        <v>110</v>
      </c>
      <c r="DR111" s="778"/>
      <c r="DS111" s="778"/>
      <c r="DT111" s="778"/>
      <c r="DU111" s="778"/>
      <c r="DV111" s="784" t="s">
        <v>110</v>
      </c>
      <c r="DW111" s="784"/>
      <c r="DX111" s="784"/>
      <c r="DY111" s="784"/>
      <c r="DZ111" s="785"/>
    </row>
    <row r="112" spans="1:131" s="199" customFormat="1" ht="26.25" customHeight="1">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110</v>
      </c>
      <c r="AB112" s="768"/>
      <c r="AC112" s="768"/>
      <c r="AD112" s="768"/>
      <c r="AE112" s="769"/>
      <c r="AF112" s="770" t="s">
        <v>110</v>
      </c>
      <c r="AG112" s="768"/>
      <c r="AH112" s="768"/>
      <c r="AI112" s="768"/>
      <c r="AJ112" s="769"/>
      <c r="AK112" s="770" t="s">
        <v>110</v>
      </c>
      <c r="AL112" s="768"/>
      <c r="AM112" s="768"/>
      <c r="AN112" s="768"/>
      <c r="AO112" s="769"/>
      <c r="AP112" s="815" t="s">
        <v>110</v>
      </c>
      <c r="AQ112" s="816"/>
      <c r="AR112" s="816"/>
      <c r="AS112" s="816"/>
      <c r="AT112" s="817"/>
      <c r="AU112" s="927"/>
      <c r="AV112" s="928"/>
      <c r="AW112" s="928"/>
      <c r="AX112" s="928"/>
      <c r="AY112" s="928"/>
      <c r="AZ112" s="805" t="s">
        <v>413</v>
      </c>
      <c r="BA112" s="738"/>
      <c r="BB112" s="738"/>
      <c r="BC112" s="738"/>
      <c r="BD112" s="738"/>
      <c r="BE112" s="738"/>
      <c r="BF112" s="738"/>
      <c r="BG112" s="738"/>
      <c r="BH112" s="738"/>
      <c r="BI112" s="738"/>
      <c r="BJ112" s="738"/>
      <c r="BK112" s="738"/>
      <c r="BL112" s="738"/>
      <c r="BM112" s="738"/>
      <c r="BN112" s="738"/>
      <c r="BO112" s="738"/>
      <c r="BP112" s="739"/>
      <c r="BQ112" s="777">
        <v>2627906</v>
      </c>
      <c r="BR112" s="778"/>
      <c r="BS112" s="778"/>
      <c r="BT112" s="778"/>
      <c r="BU112" s="778"/>
      <c r="BV112" s="778">
        <v>2382342</v>
      </c>
      <c r="BW112" s="778"/>
      <c r="BX112" s="778"/>
      <c r="BY112" s="778"/>
      <c r="BZ112" s="778"/>
      <c r="CA112" s="778">
        <v>2186134</v>
      </c>
      <c r="CB112" s="778"/>
      <c r="CC112" s="778"/>
      <c r="CD112" s="778"/>
      <c r="CE112" s="778"/>
      <c r="CF112" s="866">
        <v>60.8</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777" t="s">
        <v>110</v>
      </c>
      <c r="DH112" s="778"/>
      <c r="DI112" s="778"/>
      <c r="DJ112" s="778"/>
      <c r="DK112" s="778"/>
      <c r="DL112" s="778" t="s">
        <v>110</v>
      </c>
      <c r="DM112" s="778"/>
      <c r="DN112" s="778"/>
      <c r="DO112" s="778"/>
      <c r="DP112" s="778"/>
      <c r="DQ112" s="778" t="s">
        <v>110</v>
      </c>
      <c r="DR112" s="778"/>
      <c r="DS112" s="778"/>
      <c r="DT112" s="778"/>
      <c r="DU112" s="778"/>
      <c r="DV112" s="784" t="s">
        <v>110</v>
      </c>
      <c r="DW112" s="784"/>
      <c r="DX112" s="784"/>
      <c r="DY112" s="784"/>
      <c r="DZ112" s="785"/>
    </row>
    <row r="113" spans="1:130" s="199" customFormat="1" ht="26.25" customHeight="1">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255360</v>
      </c>
      <c r="AB113" s="914"/>
      <c r="AC113" s="914"/>
      <c r="AD113" s="914"/>
      <c r="AE113" s="915"/>
      <c r="AF113" s="916">
        <v>256856</v>
      </c>
      <c r="AG113" s="914"/>
      <c r="AH113" s="914"/>
      <c r="AI113" s="914"/>
      <c r="AJ113" s="915"/>
      <c r="AK113" s="916">
        <v>244494</v>
      </c>
      <c r="AL113" s="914"/>
      <c r="AM113" s="914"/>
      <c r="AN113" s="914"/>
      <c r="AO113" s="915"/>
      <c r="AP113" s="917">
        <v>6.8</v>
      </c>
      <c r="AQ113" s="918"/>
      <c r="AR113" s="918"/>
      <c r="AS113" s="918"/>
      <c r="AT113" s="919"/>
      <c r="AU113" s="927"/>
      <c r="AV113" s="928"/>
      <c r="AW113" s="928"/>
      <c r="AX113" s="928"/>
      <c r="AY113" s="928"/>
      <c r="AZ113" s="805" t="s">
        <v>416</v>
      </c>
      <c r="BA113" s="738"/>
      <c r="BB113" s="738"/>
      <c r="BC113" s="738"/>
      <c r="BD113" s="738"/>
      <c r="BE113" s="738"/>
      <c r="BF113" s="738"/>
      <c r="BG113" s="738"/>
      <c r="BH113" s="738"/>
      <c r="BI113" s="738"/>
      <c r="BJ113" s="738"/>
      <c r="BK113" s="738"/>
      <c r="BL113" s="738"/>
      <c r="BM113" s="738"/>
      <c r="BN113" s="738"/>
      <c r="BO113" s="738"/>
      <c r="BP113" s="739"/>
      <c r="BQ113" s="777">
        <v>129753</v>
      </c>
      <c r="BR113" s="778"/>
      <c r="BS113" s="778"/>
      <c r="BT113" s="778"/>
      <c r="BU113" s="778"/>
      <c r="BV113" s="778">
        <v>115498</v>
      </c>
      <c r="BW113" s="778"/>
      <c r="BX113" s="778"/>
      <c r="BY113" s="778"/>
      <c r="BZ113" s="778"/>
      <c r="CA113" s="778">
        <v>202193</v>
      </c>
      <c r="CB113" s="778"/>
      <c r="CC113" s="778"/>
      <c r="CD113" s="778"/>
      <c r="CE113" s="778"/>
      <c r="CF113" s="866">
        <v>5.6</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18202</v>
      </c>
      <c r="AB114" s="768"/>
      <c r="AC114" s="768"/>
      <c r="AD114" s="768"/>
      <c r="AE114" s="769"/>
      <c r="AF114" s="770">
        <v>18163</v>
      </c>
      <c r="AG114" s="768"/>
      <c r="AH114" s="768"/>
      <c r="AI114" s="768"/>
      <c r="AJ114" s="769"/>
      <c r="AK114" s="770">
        <v>18124</v>
      </c>
      <c r="AL114" s="768"/>
      <c r="AM114" s="768"/>
      <c r="AN114" s="768"/>
      <c r="AO114" s="769"/>
      <c r="AP114" s="815">
        <v>0.5</v>
      </c>
      <c r="AQ114" s="816"/>
      <c r="AR114" s="816"/>
      <c r="AS114" s="816"/>
      <c r="AT114" s="817"/>
      <c r="AU114" s="927"/>
      <c r="AV114" s="928"/>
      <c r="AW114" s="928"/>
      <c r="AX114" s="928"/>
      <c r="AY114" s="928"/>
      <c r="AZ114" s="805" t="s">
        <v>419</v>
      </c>
      <c r="BA114" s="738"/>
      <c r="BB114" s="738"/>
      <c r="BC114" s="738"/>
      <c r="BD114" s="738"/>
      <c r="BE114" s="738"/>
      <c r="BF114" s="738"/>
      <c r="BG114" s="738"/>
      <c r="BH114" s="738"/>
      <c r="BI114" s="738"/>
      <c r="BJ114" s="738"/>
      <c r="BK114" s="738"/>
      <c r="BL114" s="738"/>
      <c r="BM114" s="738"/>
      <c r="BN114" s="738"/>
      <c r="BO114" s="738"/>
      <c r="BP114" s="739"/>
      <c r="BQ114" s="777">
        <v>1337853</v>
      </c>
      <c r="BR114" s="778"/>
      <c r="BS114" s="778"/>
      <c r="BT114" s="778"/>
      <c r="BU114" s="778"/>
      <c r="BV114" s="778">
        <v>1291235</v>
      </c>
      <c r="BW114" s="778"/>
      <c r="BX114" s="778"/>
      <c r="BY114" s="778"/>
      <c r="BZ114" s="778"/>
      <c r="CA114" s="778">
        <v>700119</v>
      </c>
      <c r="CB114" s="778"/>
      <c r="CC114" s="778"/>
      <c r="CD114" s="778"/>
      <c r="CE114" s="778"/>
      <c r="CF114" s="866">
        <v>19.5</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v>1529</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47488</v>
      </c>
      <c r="AB115" s="914"/>
      <c r="AC115" s="914"/>
      <c r="AD115" s="914"/>
      <c r="AE115" s="915"/>
      <c r="AF115" s="916">
        <v>45737</v>
      </c>
      <c r="AG115" s="914"/>
      <c r="AH115" s="914"/>
      <c r="AI115" s="914"/>
      <c r="AJ115" s="915"/>
      <c r="AK115" s="916">
        <v>21881</v>
      </c>
      <c r="AL115" s="914"/>
      <c r="AM115" s="914"/>
      <c r="AN115" s="914"/>
      <c r="AO115" s="915"/>
      <c r="AP115" s="917">
        <v>0.6</v>
      </c>
      <c r="AQ115" s="918"/>
      <c r="AR115" s="918"/>
      <c r="AS115" s="918"/>
      <c r="AT115" s="919"/>
      <c r="AU115" s="927"/>
      <c r="AV115" s="928"/>
      <c r="AW115" s="928"/>
      <c r="AX115" s="928"/>
      <c r="AY115" s="928"/>
      <c r="AZ115" s="805" t="s">
        <v>422</v>
      </c>
      <c r="BA115" s="738"/>
      <c r="BB115" s="738"/>
      <c r="BC115" s="738"/>
      <c r="BD115" s="738"/>
      <c r="BE115" s="738"/>
      <c r="BF115" s="738"/>
      <c r="BG115" s="738"/>
      <c r="BH115" s="738"/>
      <c r="BI115" s="738"/>
      <c r="BJ115" s="738"/>
      <c r="BK115" s="738"/>
      <c r="BL115" s="738"/>
      <c r="BM115" s="738"/>
      <c r="BN115" s="738"/>
      <c r="BO115" s="738"/>
      <c r="BP115" s="739"/>
      <c r="BQ115" s="777" t="s">
        <v>110</v>
      </c>
      <c r="BR115" s="778"/>
      <c r="BS115" s="778"/>
      <c r="BT115" s="778"/>
      <c r="BU115" s="778"/>
      <c r="BV115" s="778" t="s">
        <v>110</v>
      </c>
      <c r="BW115" s="778"/>
      <c r="BX115" s="778"/>
      <c r="BY115" s="778"/>
      <c r="BZ115" s="778"/>
      <c r="CA115" s="778" t="s">
        <v>110</v>
      </c>
      <c r="CB115" s="778"/>
      <c r="CC115" s="778"/>
      <c r="CD115" s="778"/>
      <c r="CE115" s="778"/>
      <c r="CF115" s="866" t="s">
        <v>110</v>
      </c>
      <c r="CG115" s="867"/>
      <c r="CH115" s="867"/>
      <c r="CI115" s="867"/>
      <c r="CJ115" s="867"/>
      <c r="CK115" s="922"/>
      <c r="CL115" s="809"/>
      <c r="CM115" s="805"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110</v>
      </c>
      <c r="DH115" s="768"/>
      <c r="DI115" s="768"/>
      <c r="DJ115" s="768"/>
      <c r="DK115" s="769"/>
      <c r="DL115" s="770" t="s">
        <v>110</v>
      </c>
      <c r="DM115" s="768"/>
      <c r="DN115" s="768"/>
      <c r="DO115" s="768"/>
      <c r="DP115" s="769"/>
      <c r="DQ115" s="770" t="s">
        <v>110</v>
      </c>
      <c r="DR115" s="768"/>
      <c r="DS115" s="768"/>
      <c r="DT115" s="768"/>
      <c r="DU115" s="769"/>
      <c r="DV115" s="815" t="s">
        <v>110</v>
      </c>
      <c r="DW115" s="816"/>
      <c r="DX115" s="816"/>
      <c r="DY115" s="816"/>
      <c r="DZ115" s="817"/>
    </row>
    <row r="116" spans="1:130" s="199" customFormat="1" ht="26.25" customHeight="1">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110</v>
      </c>
      <c r="AB116" s="768"/>
      <c r="AC116" s="768"/>
      <c r="AD116" s="768"/>
      <c r="AE116" s="769"/>
      <c r="AF116" s="770" t="s">
        <v>110</v>
      </c>
      <c r="AG116" s="768"/>
      <c r="AH116" s="768"/>
      <c r="AI116" s="768"/>
      <c r="AJ116" s="769"/>
      <c r="AK116" s="770" t="s">
        <v>110</v>
      </c>
      <c r="AL116" s="768"/>
      <c r="AM116" s="768"/>
      <c r="AN116" s="768"/>
      <c r="AO116" s="769"/>
      <c r="AP116" s="815" t="s">
        <v>110</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777" t="s">
        <v>110</v>
      </c>
      <c r="BR116" s="778"/>
      <c r="BS116" s="778"/>
      <c r="BT116" s="778"/>
      <c r="BU116" s="778"/>
      <c r="BV116" s="778" t="s">
        <v>110</v>
      </c>
      <c r="BW116" s="778"/>
      <c r="BX116" s="778"/>
      <c r="BY116" s="778"/>
      <c r="BZ116" s="778"/>
      <c r="CA116" s="778" t="s">
        <v>110</v>
      </c>
      <c r="CB116" s="778"/>
      <c r="CC116" s="778"/>
      <c r="CD116" s="778"/>
      <c r="CE116" s="778"/>
      <c r="CF116" s="866" t="s">
        <v>110</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110</v>
      </c>
      <c r="DH116" s="768"/>
      <c r="DI116" s="768"/>
      <c r="DJ116" s="768"/>
      <c r="DK116" s="769"/>
      <c r="DL116" s="770" t="s">
        <v>110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1104443</v>
      </c>
      <c r="AB117" s="900"/>
      <c r="AC117" s="900"/>
      <c r="AD117" s="900"/>
      <c r="AE117" s="901"/>
      <c r="AF117" s="902">
        <v>1177104</v>
      </c>
      <c r="AG117" s="900"/>
      <c r="AH117" s="900"/>
      <c r="AI117" s="900"/>
      <c r="AJ117" s="901"/>
      <c r="AK117" s="902">
        <v>1186623</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777" t="s">
        <v>110</v>
      </c>
      <c r="BR117" s="778"/>
      <c r="BS117" s="778"/>
      <c r="BT117" s="778"/>
      <c r="BU117" s="778"/>
      <c r="BV117" s="778" t="s">
        <v>110</v>
      </c>
      <c r="BW117" s="778"/>
      <c r="BX117" s="778"/>
      <c r="BY117" s="778"/>
      <c r="BZ117" s="778"/>
      <c r="CA117" s="778" t="s">
        <v>110</v>
      </c>
      <c r="CB117" s="778"/>
      <c r="CC117" s="778"/>
      <c r="CD117" s="778"/>
      <c r="CE117" s="778"/>
      <c r="CF117" s="866" t="s">
        <v>110</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286</v>
      </c>
      <c r="AG118" s="893"/>
      <c r="AH118" s="893"/>
      <c r="AI118" s="893"/>
      <c r="AJ118" s="894"/>
      <c r="AK118" s="895" t="s">
        <v>285</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432</v>
      </c>
      <c r="BP119" s="869"/>
      <c r="BQ119" s="873">
        <v>11909970</v>
      </c>
      <c r="BR119" s="836"/>
      <c r="BS119" s="836"/>
      <c r="BT119" s="836"/>
      <c r="BU119" s="836"/>
      <c r="BV119" s="836">
        <v>11571060</v>
      </c>
      <c r="BW119" s="836"/>
      <c r="BX119" s="836"/>
      <c r="BY119" s="836"/>
      <c r="BZ119" s="836"/>
      <c r="CA119" s="836">
        <v>10751293</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43610</v>
      </c>
      <c r="DH119" s="751"/>
      <c r="DI119" s="751"/>
      <c r="DJ119" s="751"/>
      <c r="DK119" s="752"/>
      <c r="DL119" s="753">
        <v>23855</v>
      </c>
      <c r="DM119" s="751"/>
      <c r="DN119" s="751"/>
      <c r="DO119" s="751"/>
      <c r="DP119" s="752"/>
      <c r="DQ119" s="753">
        <v>25076</v>
      </c>
      <c r="DR119" s="751"/>
      <c r="DS119" s="751"/>
      <c r="DT119" s="751"/>
      <c r="DU119" s="752"/>
      <c r="DV119" s="839">
        <v>0.7</v>
      </c>
      <c r="DW119" s="840"/>
      <c r="DX119" s="840"/>
      <c r="DY119" s="840"/>
      <c r="DZ119" s="841"/>
    </row>
    <row r="120" spans="1:130" s="199" customFormat="1" ht="26.25" customHeight="1">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434</v>
      </c>
      <c r="AV120" s="875"/>
      <c r="AW120" s="875"/>
      <c r="AX120" s="875"/>
      <c r="AY120" s="876"/>
      <c r="AZ120" s="851" t="s">
        <v>435</v>
      </c>
      <c r="BA120" s="798"/>
      <c r="BB120" s="798"/>
      <c r="BC120" s="798"/>
      <c r="BD120" s="798"/>
      <c r="BE120" s="798"/>
      <c r="BF120" s="798"/>
      <c r="BG120" s="798"/>
      <c r="BH120" s="798"/>
      <c r="BI120" s="798"/>
      <c r="BJ120" s="798"/>
      <c r="BK120" s="798"/>
      <c r="BL120" s="798"/>
      <c r="BM120" s="798"/>
      <c r="BN120" s="798"/>
      <c r="BO120" s="798"/>
      <c r="BP120" s="799"/>
      <c r="BQ120" s="852">
        <v>1698804</v>
      </c>
      <c r="BR120" s="833"/>
      <c r="BS120" s="833"/>
      <c r="BT120" s="833"/>
      <c r="BU120" s="833"/>
      <c r="BV120" s="833">
        <v>1814615</v>
      </c>
      <c r="BW120" s="833"/>
      <c r="BX120" s="833"/>
      <c r="BY120" s="833"/>
      <c r="BZ120" s="833"/>
      <c r="CA120" s="833">
        <v>1859527</v>
      </c>
      <c r="CB120" s="833"/>
      <c r="CC120" s="833"/>
      <c r="CD120" s="833"/>
      <c r="CE120" s="833"/>
      <c r="CF120" s="857">
        <v>51.7</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2418260</v>
      </c>
      <c r="DH120" s="833"/>
      <c r="DI120" s="833"/>
      <c r="DJ120" s="833"/>
      <c r="DK120" s="833"/>
      <c r="DL120" s="833">
        <v>2186814</v>
      </c>
      <c r="DM120" s="833"/>
      <c r="DN120" s="833"/>
      <c r="DO120" s="833"/>
      <c r="DP120" s="833"/>
      <c r="DQ120" s="833">
        <v>2012308</v>
      </c>
      <c r="DR120" s="833"/>
      <c r="DS120" s="833"/>
      <c r="DT120" s="833"/>
      <c r="DU120" s="833"/>
      <c r="DV120" s="834">
        <v>55.9</v>
      </c>
      <c r="DW120" s="834"/>
      <c r="DX120" s="834"/>
      <c r="DY120" s="834"/>
      <c r="DZ120" s="835"/>
    </row>
    <row r="121" spans="1:130" s="199" customFormat="1" ht="26.25" customHeight="1">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5" t="s">
        <v>438</v>
      </c>
      <c r="BA121" s="738"/>
      <c r="BB121" s="738"/>
      <c r="BC121" s="738"/>
      <c r="BD121" s="738"/>
      <c r="BE121" s="738"/>
      <c r="BF121" s="738"/>
      <c r="BG121" s="738"/>
      <c r="BH121" s="738"/>
      <c r="BI121" s="738"/>
      <c r="BJ121" s="738"/>
      <c r="BK121" s="738"/>
      <c r="BL121" s="738"/>
      <c r="BM121" s="738"/>
      <c r="BN121" s="738"/>
      <c r="BO121" s="738"/>
      <c r="BP121" s="739"/>
      <c r="BQ121" s="777">
        <v>469024</v>
      </c>
      <c r="BR121" s="778"/>
      <c r="BS121" s="778"/>
      <c r="BT121" s="778"/>
      <c r="BU121" s="778"/>
      <c r="BV121" s="778">
        <v>515004</v>
      </c>
      <c r="BW121" s="778"/>
      <c r="BX121" s="778"/>
      <c r="BY121" s="778"/>
      <c r="BZ121" s="778"/>
      <c r="CA121" s="778">
        <v>494607</v>
      </c>
      <c r="CB121" s="778"/>
      <c r="CC121" s="778"/>
      <c r="CD121" s="778"/>
      <c r="CE121" s="778"/>
      <c r="CF121" s="866">
        <v>13.7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777">
        <v>209646</v>
      </c>
      <c r="DH121" s="778"/>
      <c r="DI121" s="778"/>
      <c r="DJ121" s="778"/>
      <c r="DK121" s="778"/>
      <c r="DL121" s="778">
        <v>195528</v>
      </c>
      <c r="DM121" s="778"/>
      <c r="DN121" s="778"/>
      <c r="DO121" s="778"/>
      <c r="DP121" s="778"/>
      <c r="DQ121" s="778">
        <v>173826</v>
      </c>
      <c r="DR121" s="778"/>
      <c r="DS121" s="778"/>
      <c r="DT121" s="778"/>
      <c r="DU121" s="778"/>
      <c r="DV121" s="784">
        <v>4.8</v>
      </c>
      <c r="DW121" s="784"/>
      <c r="DX121" s="784"/>
      <c r="DY121" s="784"/>
      <c r="DZ121" s="785"/>
    </row>
    <row r="122" spans="1:130" s="199" customFormat="1" ht="26.25" customHeight="1">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6819421</v>
      </c>
      <c r="BR122" s="836"/>
      <c r="BS122" s="836"/>
      <c r="BT122" s="836"/>
      <c r="BU122" s="836"/>
      <c r="BV122" s="836">
        <v>6994212</v>
      </c>
      <c r="BW122" s="836"/>
      <c r="BX122" s="836"/>
      <c r="BY122" s="836"/>
      <c r="BZ122" s="836"/>
      <c r="CA122" s="836">
        <v>6754081</v>
      </c>
      <c r="CB122" s="836"/>
      <c r="CC122" s="836"/>
      <c r="CD122" s="836"/>
      <c r="CE122" s="836"/>
      <c r="CF122" s="837">
        <v>187.8</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777" t="s">
        <v>110</v>
      </c>
      <c r="DH122" s="778"/>
      <c r="DI122" s="778"/>
      <c r="DJ122" s="778"/>
      <c r="DK122" s="778"/>
      <c r="DL122" s="778" t="s">
        <v>110</v>
      </c>
      <c r="DM122" s="778"/>
      <c r="DN122" s="778"/>
      <c r="DO122" s="778"/>
      <c r="DP122" s="778"/>
      <c r="DQ122" s="778" t="s">
        <v>110</v>
      </c>
      <c r="DR122" s="778"/>
      <c r="DS122" s="778"/>
      <c r="DT122" s="778"/>
      <c r="DU122" s="778"/>
      <c r="DV122" s="784" t="s">
        <v>110</v>
      </c>
      <c r="DW122" s="784"/>
      <c r="DX122" s="784"/>
      <c r="DY122" s="784"/>
      <c r="DZ122" s="785"/>
    </row>
    <row r="123" spans="1:130" s="199" customFormat="1" ht="26.25" customHeight="1">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23750</v>
      </c>
      <c r="AB123" s="768"/>
      <c r="AC123" s="768"/>
      <c r="AD123" s="768"/>
      <c r="AE123" s="769"/>
      <c r="AF123" s="770">
        <v>23025</v>
      </c>
      <c r="AG123" s="768"/>
      <c r="AH123" s="768"/>
      <c r="AI123" s="768"/>
      <c r="AJ123" s="769"/>
      <c r="AK123" s="770" t="s">
        <v>110</v>
      </c>
      <c r="AL123" s="768"/>
      <c r="AM123" s="768"/>
      <c r="AN123" s="768"/>
      <c r="AO123" s="769"/>
      <c r="AP123" s="815" t="s">
        <v>110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440</v>
      </c>
      <c r="BP123" s="869"/>
      <c r="BQ123" s="823">
        <v>8987249</v>
      </c>
      <c r="BR123" s="824"/>
      <c r="BS123" s="824"/>
      <c r="BT123" s="824"/>
      <c r="BU123" s="824"/>
      <c r="BV123" s="824">
        <v>9323831</v>
      </c>
      <c r="BW123" s="824"/>
      <c r="BX123" s="824"/>
      <c r="BY123" s="824"/>
      <c r="BZ123" s="824"/>
      <c r="CA123" s="824">
        <v>9108215</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79.599999999999994</v>
      </c>
      <c r="BR124" s="822"/>
      <c r="BS124" s="822"/>
      <c r="BT124" s="822"/>
      <c r="BU124" s="822"/>
      <c r="BV124" s="822">
        <v>59.5</v>
      </c>
      <c r="BW124" s="822"/>
      <c r="BX124" s="822"/>
      <c r="BY124" s="822"/>
      <c r="BZ124" s="822"/>
      <c r="CA124" s="822">
        <v>45.6</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8"/>
      <c r="CR125" s="798"/>
      <c r="CS125" s="798"/>
      <c r="CT125" s="798"/>
      <c r="CU125" s="798"/>
      <c r="CV125" s="798"/>
      <c r="CW125" s="798"/>
      <c r="CX125" s="798"/>
      <c r="CY125" s="798"/>
      <c r="CZ125" s="798"/>
      <c r="DA125" s="798"/>
      <c r="DB125" s="798"/>
      <c r="DC125" s="798"/>
      <c r="DD125" s="798"/>
      <c r="DE125" s="798"/>
      <c r="DF125" s="799"/>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8486</v>
      </c>
      <c r="AB126" s="768"/>
      <c r="AC126" s="768"/>
      <c r="AD126" s="768"/>
      <c r="AE126" s="769"/>
      <c r="AF126" s="770">
        <v>9030</v>
      </c>
      <c r="AG126" s="768"/>
      <c r="AH126" s="768"/>
      <c r="AI126" s="768"/>
      <c r="AJ126" s="769"/>
      <c r="AK126" s="770">
        <v>9960</v>
      </c>
      <c r="AL126" s="768"/>
      <c r="AM126" s="768"/>
      <c r="AN126" s="768"/>
      <c r="AO126" s="769"/>
      <c r="AP126" s="815">
        <v>0.3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5" t="s">
        <v>445</v>
      </c>
      <c r="CQ126" s="738"/>
      <c r="CR126" s="738"/>
      <c r="CS126" s="738"/>
      <c r="CT126" s="738"/>
      <c r="CU126" s="738"/>
      <c r="CV126" s="738"/>
      <c r="CW126" s="738"/>
      <c r="CX126" s="738"/>
      <c r="CY126" s="738"/>
      <c r="CZ126" s="738"/>
      <c r="DA126" s="738"/>
      <c r="DB126" s="738"/>
      <c r="DC126" s="738"/>
      <c r="DD126" s="738"/>
      <c r="DE126" s="738"/>
      <c r="DF126" s="739"/>
      <c r="DG126" s="777" t="s">
        <v>110</v>
      </c>
      <c r="DH126" s="778"/>
      <c r="DI126" s="778"/>
      <c r="DJ126" s="778"/>
      <c r="DK126" s="778"/>
      <c r="DL126" s="778" t="s">
        <v>110</v>
      </c>
      <c r="DM126" s="778"/>
      <c r="DN126" s="778"/>
      <c r="DO126" s="778"/>
      <c r="DP126" s="778"/>
      <c r="DQ126" s="778" t="s">
        <v>110</v>
      </c>
      <c r="DR126" s="778"/>
      <c r="DS126" s="778"/>
      <c r="DT126" s="778"/>
      <c r="DU126" s="778"/>
      <c r="DV126" s="784" t="s">
        <v>110</v>
      </c>
      <c r="DW126" s="784"/>
      <c r="DX126" s="784"/>
      <c r="DY126" s="784"/>
      <c r="DZ126" s="785"/>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15252</v>
      </c>
      <c r="AB127" s="768"/>
      <c r="AC127" s="768"/>
      <c r="AD127" s="768"/>
      <c r="AE127" s="769"/>
      <c r="AF127" s="770">
        <v>13682</v>
      </c>
      <c r="AG127" s="768"/>
      <c r="AH127" s="768"/>
      <c r="AI127" s="768"/>
      <c r="AJ127" s="769"/>
      <c r="AK127" s="770">
        <v>11921</v>
      </c>
      <c r="AL127" s="768"/>
      <c r="AM127" s="768"/>
      <c r="AN127" s="768"/>
      <c r="AO127" s="769"/>
      <c r="AP127" s="815">
        <v>0.3</v>
      </c>
      <c r="AQ127" s="816"/>
      <c r="AR127" s="816"/>
      <c r="AS127" s="816"/>
      <c r="AT127" s="817"/>
      <c r="AU127" s="235"/>
      <c r="AV127" s="235"/>
      <c r="AW127" s="235"/>
      <c r="AX127" s="832" t="s">
        <v>447</v>
      </c>
      <c r="AY127" s="802"/>
      <c r="AZ127" s="802"/>
      <c r="BA127" s="802"/>
      <c r="BB127" s="802"/>
      <c r="BC127" s="802"/>
      <c r="BD127" s="802"/>
      <c r="BE127" s="803"/>
      <c r="BF127" s="801" t="s">
        <v>448</v>
      </c>
      <c r="BG127" s="802"/>
      <c r="BH127" s="802"/>
      <c r="BI127" s="802"/>
      <c r="BJ127" s="802"/>
      <c r="BK127" s="802"/>
      <c r="BL127" s="803"/>
      <c r="BM127" s="801" t="s">
        <v>449</v>
      </c>
      <c r="BN127" s="802"/>
      <c r="BO127" s="802"/>
      <c r="BP127" s="802"/>
      <c r="BQ127" s="802"/>
      <c r="BR127" s="802"/>
      <c r="BS127" s="803"/>
      <c r="BT127" s="801" t="s">
        <v>450</v>
      </c>
      <c r="BU127" s="802"/>
      <c r="BV127" s="802"/>
      <c r="BW127" s="802"/>
      <c r="BX127" s="802"/>
      <c r="BY127" s="802"/>
      <c r="BZ127" s="804"/>
      <c r="CA127" s="235"/>
      <c r="CB127" s="235"/>
      <c r="CC127" s="235"/>
      <c r="CD127" s="236"/>
      <c r="CE127" s="236"/>
      <c r="CF127" s="236"/>
      <c r="CG127" s="233"/>
      <c r="CH127" s="233"/>
      <c r="CI127" s="233"/>
      <c r="CJ127" s="234"/>
      <c r="CK127" s="845"/>
      <c r="CL127" s="846"/>
      <c r="CM127" s="846"/>
      <c r="CN127" s="846"/>
      <c r="CO127" s="847"/>
      <c r="CP127" s="805" t="s">
        <v>451</v>
      </c>
      <c r="CQ127" s="738"/>
      <c r="CR127" s="738"/>
      <c r="CS127" s="738"/>
      <c r="CT127" s="738"/>
      <c r="CU127" s="738"/>
      <c r="CV127" s="738"/>
      <c r="CW127" s="738"/>
      <c r="CX127" s="738"/>
      <c r="CY127" s="738"/>
      <c r="CZ127" s="738"/>
      <c r="DA127" s="738"/>
      <c r="DB127" s="738"/>
      <c r="DC127" s="738"/>
      <c r="DD127" s="738"/>
      <c r="DE127" s="738"/>
      <c r="DF127" s="739"/>
      <c r="DG127" s="777" t="s">
        <v>110</v>
      </c>
      <c r="DH127" s="778"/>
      <c r="DI127" s="778"/>
      <c r="DJ127" s="778"/>
      <c r="DK127" s="778"/>
      <c r="DL127" s="778" t="s">
        <v>110</v>
      </c>
      <c r="DM127" s="778"/>
      <c r="DN127" s="778"/>
      <c r="DO127" s="778"/>
      <c r="DP127" s="778"/>
      <c r="DQ127" s="778" t="s">
        <v>110</v>
      </c>
      <c r="DR127" s="778"/>
      <c r="DS127" s="778"/>
      <c r="DT127" s="778"/>
      <c r="DU127" s="778"/>
      <c r="DV127" s="784" t="s">
        <v>110</v>
      </c>
      <c r="DW127" s="784"/>
      <c r="DX127" s="784"/>
      <c r="DY127" s="784"/>
      <c r="DZ127" s="785"/>
    </row>
    <row r="128" spans="1:130" s="199" customFormat="1" ht="26.25" customHeight="1" thickBot="1">
      <c r="A128" s="786" t="s">
        <v>452</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453</v>
      </c>
      <c r="X128" s="788"/>
      <c r="Y128" s="788"/>
      <c r="Z128" s="789"/>
      <c r="AA128" s="790">
        <v>33794</v>
      </c>
      <c r="AB128" s="791"/>
      <c r="AC128" s="791"/>
      <c r="AD128" s="791"/>
      <c r="AE128" s="792"/>
      <c r="AF128" s="793">
        <v>37235</v>
      </c>
      <c r="AG128" s="791"/>
      <c r="AH128" s="791"/>
      <c r="AI128" s="791"/>
      <c r="AJ128" s="792"/>
      <c r="AK128" s="793">
        <v>35653</v>
      </c>
      <c r="AL128" s="791"/>
      <c r="AM128" s="791"/>
      <c r="AN128" s="791"/>
      <c r="AO128" s="792"/>
      <c r="AP128" s="794"/>
      <c r="AQ128" s="795"/>
      <c r="AR128" s="795"/>
      <c r="AS128" s="795"/>
      <c r="AT128" s="796"/>
      <c r="AU128" s="235"/>
      <c r="AV128" s="235"/>
      <c r="AW128" s="235"/>
      <c r="AX128" s="797" t="s">
        <v>454</v>
      </c>
      <c r="AY128" s="798"/>
      <c r="AZ128" s="798"/>
      <c r="BA128" s="798"/>
      <c r="BB128" s="798"/>
      <c r="BC128" s="798"/>
      <c r="BD128" s="798"/>
      <c r="BE128" s="799"/>
      <c r="BF128" s="774" t="s">
        <v>110</v>
      </c>
      <c r="BG128" s="775"/>
      <c r="BH128" s="775"/>
      <c r="BI128" s="775"/>
      <c r="BJ128" s="775"/>
      <c r="BK128" s="775"/>
      <c r="BL128" s="800"/>
      <c r="BM128" s="774">
        <v>15</v>
      </c>
      <c r="BN128" s="775"/>
      <c r="BO128" s="775"/>
      <c r="BP128" s="775"/>
      <c r="BQ128" s="775"/>
      <c r="BR128" s="775"/>
      <c r="BS128" s="800"/>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9" t="s">
        <v>455</v>
      </c>
      <c r="CQ128" s="716"/>
      <c r="CR128" s="716"/>
      <c r="CS128" s="716"/>
      <c r="CT128" s="716"/>
      <c r="CU128" s="716"/>
      <c r="CV128" s="716"/>
      <c r="CW128" s="716"/>
      <c r="CX128" s="716"/>
      <c r="CY128" s="716"/>
      <c r="CZ128" s="716"/>
      <c r="DA128" s="716"/>
      <c r="DB128" s="716"/>
      <c r="DC128" s="716"/>
      <c r="DD128" s="716"/>
      <c r="DE128" s="716"/>
      <c r="DF128" s="717"/>
      <c r="DG128" s="780" t="s">
        <v>110</v>
      </c>
      <c r="DH128" s="781"/>
      <c r="DI128" s="781"/>
      <c r="DJ128" s="781"/>
      <c r="DK128" s="781"/>
      <c r="DL128" s="781" t="s">
        <v>110</v>
      </c>
      <c r="DM128" s="781"/>
      <c r="DN128" s="781"/>
      <c r="DO128" s="781"/>
      <c r="DP128" s="781"/>
      <c r="DQ128" s="781" t="s">
        <v>110</v>
      </c>
      <c r="DR128" s="781"/>
      <c r="DS128" s="781"/>
      <c r="DT128" s="781"/>
      <c r="DU128" s="781"/>
      <c r="DV128" s="782" t="s">
        <v>110</v>
      </c>
      <c r="DW128" s="782"/>
      <c r="DX128" s="782"/>
      <c r="DY128" s="782"/>
      <c r="DZ128" s="783"/>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4381830</v>
      </c>
      <c r="AB129" s="768"/>
      <c r="AC129" s="768"/>
      <c r="AD129" s="768"/>
      <c r="AE129" s="769"/>
      <c r="AF129" s="770">
        <v>4527871</v>
      </c>
      <c r="AG129" s="768"/>
      <c r="AH129" s="768"/>
      <c r="AI129" s="768"/>
      <c r="AJ129" s="769"/>
      <c r="AK129" s="770">
        <v>4369101</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110</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713574</v>
      </c>
      <c r="AB130" s="768"/>
      <c r="AC130" s="768"/>
      <c r="AD130" s="768"/>
      <c r="AE130" s="769"/>
      <c r="AF130" s="770">
        <v>755532</v>
      </c>
      <c r="AG130" s="768"/>
      <c r="AH130" s="768"/>
      <c r="AI130" s="768"/>
      <c r="AJ130" s="769"/>
      <c r="AK130" s="770">
        <v>771833</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10.1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3668256</v>
      </c>
      <c r="AB131" s="751"/>
      <c r="AC131" s="751"/>
      <c r="AD131" s="751"/>
      <c r="AE131" s="752"/>
      <c r="AF131" s="753">
        <v>3772339</v>
      </c>
      <c r="AG131" s="751"/>
      <c r="AH131" s="751"/>
      <c r="AI131" s="751"/>
      <c r="AJ131" s="752"/>
      <c r="AK131" s="753">
        <v>3597268</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45.6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9.7341897619999997</v>
      </c>
      <c r="AB132" s="731"/>
      <c r="AC132" s="731"/>
      <c r="AD132" s="731"/>
      <c r="AE132" s="732"/>
      <c r="AF132" s="733">
        <v>10.188294320000001</v>
      </c>
      <c r="AG132" s="731"/>
      <c r="AH132" s="731"/>
      <c r="AI132" s="731"/>
      <c r="AJ132" s="732"/>
      <c r="AK132" s="733">
        <v>10.539581699999999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10.6</v>
      </c>
      <c r="AB133" s="710"/>
      <c r="AC133" s="710"/>
      <c r="AD133" s="710"/>
      <c r="AE133" s="711"/>
      <c r="AF133" s="709">
        <v>10</v>
      </c>
      <c r="AG133" s="710"/>
      <c r="AH133" s="710"/>
      <c r="AI133" s="710"/>
      <c r="AJ133" s="711"/>
      <c r="AK133" s="709">
        <v>10.1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6" zoomScaleNormal="85" zoomScaleSheetLayoutView="55" workbookViewId="0">
      <selection activeCell="AD50" sqref="AD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4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1404116</v>
      </c>
      <c r="L9" s="266">
        <v>230145</v>
      </c>
      <c r="M9" s="267">
        <v>134601</v>
      </c>
      <c r="N9" s="268">
        <v>71</v>
      </c>
    </row>
    <row r="10" spans="1:16">
      <c r="A10" s="250"/>
      <c r="B10" s="246"/>
      <c r="C10" s="246"/>
      <c r="D10" s="246"/>
      <c r="E10" s="246"/>
      <c r="F10" s="246"/>
      <c r="G10" s="1136" t="s">
        <v>474</v>
      </c>
      <c r="H10" s="1137"/>
      <c r="I10" s="1137"/>
      <c r="J10" s="1138"/>
      <c r="K10" s="269">
        <v>239862</v>
      </c>
      <c r="L10" s="270">
        <v>39315</v>
      </c>
      <c r="M10" s="271">
        <v>15652</v>
      </c>
      <c r="N10" s="272">
        <v>151.19999999999999</v>
      </c>
    </row>
    <row r="11" spans="1:16" ht="13.5" customHeight="1">
      <c r="A11" s="250"/>
      <c r="B11" s="246"/>
      <c r="C11" s="246"/>
      <c r="D11" s="246"/>
      <c r="E11" s="246"/>
      <c r="F11" s="246"/>
      <c r="G11" s="1136" t="s">
        <v>475</v>
      </c>
      <c r="H11" s="1137"/>
      <c r="I11" s="1137"/>
      <c r="J11" s="1138"/>
      <c r="K11" s="269">
        <v>228437</v>
      </c>
      <c r="L11" s="270">
        <v>37443</v>
      </c>
      <c r="M11" s="271">
        <v>22688</v>
      </c>
      <c r="N11" s="272">
        <v>65</v>
      </c>
    </row>
    <row r="12" spans="1:16" ht="13.5" customHeight="1">
      <c r="A12" s="250"/>
      <c r="B12" s="246"/>
      <c r="C12" s="246"/>
      <c r="D12" s="246"/>
      <c r="E12" s="246"/>
      <c r="F12" s="246"/>
      <c r="G12" s="1136" t="s">
        <v>476</v>
      </c>
      <c r="H12" s="1137"/>
      <c r="I12" s="1137"/>
      <c r="J12" s="1138"/>
      <c r="K12" s="269">
        <v>24047</v>
      </c>
      <c r="L12" s="270">
        <v>3941</v>
      </c>
      <c r="M12" s="271">
        <v>3308</v>
      </c>
      <c r="N12" s="272">
        <v>19.100000000000001</v>
      </c>
    </row>
    <row r="13" spans="1:16" ht="13.5" customHeight="1">
      <c r="A13" s="250"/>
      <c r="B13" s="246"/>
      <c r="C13" s="246"/>
      <c r="D13" s="246"/>
      <c r="E13" s="246"/>
      <c r="F13" s="246"/>
      <c r="G13" s="1136" t="s">
        <v>477</v>
      </c>
      <c r="H13" s="1137"/>
      <c r="I13" s="1137"/>
      <c r="J13" s="1138"/>
      <c r="K13" s="269" t="s">
        <v>478</v>
      </c>
      <c r="L13" s="270" t="s">
        <v>478</v>
      </c>
      <c r="M13" s="271">
        <v>1</v>
      </c>
      <c r="N13" s="272" t="s">
        <v>478</v>
      </c>
    </row>
    <row r="14" spans="1:16" ht="13.5" customHeight="1">
      <c r="A14" s="250"/>
      <c r="B14" s="246"/>
      <c r="C14" s="246"/>
      <c r="D14" s="246"/>
      <c r="E14" s="246"/>
      <c r="F14" s="246"/>
      <c r="G14" s="1136" t="s">
        <v>479</v>
      </c>
      <c r="H14" s="1137"/>
      <c r="I14" s="1137"/>
      <c r="J14" s="1138"/>
      <c r="K14" s="269">
        <v>44595</v>
      </c>
      <c r="L14" s="270">
        <v>7309</v>
      </c>
      <c r="M14" s="271">
        <v>6215</v>
      </c>
      <c r="N14" s="272">
        <v>17.600000000000001</v>
      </c>
    </row>
    <row r="15" spans="1:16" ht="13.5" customHeight="1">
      <c r="A15" s="250"/>
      <c r="B15" s="246"/>
      <c r="C15" s="246"/>
      <c r="D15" s="246"/>
      <c r="E15" s="246"/>
      <c r="F15" s="246"/>
      <c r="G15" s="1136" t="s">
        <v>480</v>
      </c>
      <c r="H15" s="1137"/>
      <c r="I15" s="1137"/>
      <c r="J15" s="1138"/>
      <c r="K15" s="269">
        <v>17403</v>
      </c>
      <c r="L15" s="270">
        <v>2852</v>
      </c>
      <c r="M15" s="271">
        <v>3213</v>
      </c>
      <c r="N15" s="272">
        <v>-11.2</v>
      </c>
    </row>
    <row r="16" spans="1:16">
      <c r="A16" s="250"/>
      <c r="B16" s="246"/>
      <c r="C16" s="246"/>
      <c r="D16" s="246"/>
      <c r="E16" s="246"/>
      <c r="F16" s="246"/>
      <c r="G16" s="1139" t="s">
        <v>481</v>
      </c>
      <c r="H16" s="1140"/>
      <c r="I16" s="1140"/>
      <c r="J16" s="1141"/>
      <c r="K16" s="270">
        <v>-143759</v>
      </c>
      <c r="L16" s="270">
        <v>-23563</v>
      </c>
      <c r="M16" s="271">
        <v>-15018</v>
      </c>
      <c r="N16" s="272">
        <v>56.9</v>
      </c>
    </row>
    <row r="17" spans="1:16">
      <c r="A17" s="250"/>
      <c r="B17" s="246"/>
      <c r="C17" s="246"/>
      <c r="D17" s="246"/>
      <c r="E17" s="246"/>
      <c r="F17" s="246"/>
      <c r="G17" s="1139" t="s">
        <v>169</v>
      </c>
      <c r="H17" s="1140"/>
      <c r="I17" s="1140"/>
      <c r="J17" s="1141"/>
      <c r="K17" s="270">
        <v>1814701</v>
      </c>
      <c r="L17" s="270">
        <v>297443</v>
      </c>
      <c r="M17" s="271">
        <v>170662</v>
      </c>
      <c r="N17" s="272">
        <v>74.3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26.06</v>
      </c>
      <c r="L21" s="283">
        <v>15.35</v>
      </c>
      <c r="M21" s="284">
        <v>10.71</v>
      </c>
      <c r="N21" s="251"/>
      <c r="O21" s="285"/>
      <c r="P21" s="281"/>
    </row>
    <row r="22" spans="1:16" s="286" customFormat="1">
      <c r="A22" s="281"/>
      <c r="B22" s="251"/>
      <c r="C22" s="251"/>
      <c r="D22" s="251"/>
      <c r="E22" s="251"/>
      <c r="F22" s="251"/>
      <c r="G22" s="1133" t="s">
        <v>487</v>
      </c>
      <c r="H22" s="1134"/>
      <c r="I22" s="1134"/>
      <c r="J22" s="1135"/>
      <c r="K22" s="287">
        <v>99.7</v>
      </c>
      <c r="L22" s="288">
        <v>96.1</v>
      </c>
      <c r="M22" s="289">
        <v>3.6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902124</v>
      </c>
      <c r="L32" s="296">
        <v>147865</v>
      </c>
      <c r="M32" s="297">
        <v>102910</v>
      </c>
      <c r="N32" s="298">
        <v>43.7</v>
      </c>
    </row>
    <row r="33" spans="1:16" ht="13.5" customHeight="1">
      <c r="A33" s="250"/>
      <c r="B33" s="246"/>
      <c r="C33" s="246"/>
      <c r="D33" s="246"/>
      <c r="E33" s="246"/>
      <c r="F33" s="246"/>
      <c r="G33" s="1124" t="s">
        <v>492</v>
      </c>
      <c r="H33" s="1125"/>
      <c r="I33" s="1125"/>
      <c r="J33" s="1126"/>
      <c r="K33" s="296" t="s">
        <v>478</v>
      </c>
      <c r="L33" s="296" t="s">
        <v>478</v>
      </c>
      <c r="M33" s="297">
        <v>73</v>
      </c>
      <c r="N33" s="298" t="s">
        <v>478</v>
      </c>
    </row>
    <row r="34" spans="1:16" ht="27" customHeight="1">
      <c r="A34" s="250"/>
      <c r="B34" s="246"/>
      <c r="C34" s="246"/>
      <c r="D34" s="246"/>
      <c r="E34" s="246"/>
      <c r="F34" s="246"/>
      <c r="G34" s="1124" t="s">
        <v>493</v>
      </c>
      <c r="H34" s="1125"/>
      <c r="I34" s="1125"/>
      <c r="J34" s="1126"/>
      <c r="K34" s="296" t="s">
        <v>478</v>
      </c>
      <c r="L34" s="296" t="s">
        <v>478</v>
      </c>
      <c r="M34" s="297">
        <v>271</v>
      </c>
      <c r="N34" s="298" t="s">
        <v>478</v>
      </c>
    </row>
    <row r="35" spans="1:16" ht="27" customHeight="1">
      <c r="A35" s="250"/>
      <c r="B35" s="246"/>
      <c r="C35" s="246"/>
      <c r="D35" s="246"/>
      <c r="E35" s="246"/>
      <c r="F35" s="246"/>
      <c r="G35" s="1124" t="s">
        <v>494</v>
      </c>
      <c r="H35" s="1125"/>
      <c r="I35" s="1125"/>
      <c r="J35" s="1126"/>
      <c r="K35" s="296">
        <v>244494</v>
      </c>
      <c r="L35" s="296">
        <v>40074</v>
      </c>
      <c r="M35" s="297">
        <v>22640</v>
      </c>
      <c r="N35" s="298">
        <v>77</v>
      </c>
    </row>
    <row r="36" spans="1:16" ht="27" customHeight="1">
      <c r="A36" s="250"/>
      <c r="B36" s="246"/>
      <c r="C36" s="246"/>
      <c r="D36" s="246"/>
      <c r="E36" s="246"/>
      <c r="F36" s="246"/>
      <c r="G36" s="1124" t="s">
        <v>495</v>
      </c>
      <c r="H36" s="1125"/>
      <c r="I36" s="1125"/>
      <c r="J36" s="1126"/>
      <c r="K36" s="296">
        <v>18124</v>
      </c>
      <c r="L36" s="296">
        <v>2971</v>
      </c>
      <c r="M36" s="297">
        <v>4886</v>
      </c>
      <c r="N36" s="298">
        <v>-39.200000000000003</v>
      </c>
    </row>
    <row r="37" spans="1:16" ht="13.5" customHeight="1">
      <c r="A37" s="250"/>
      <c r="B37" s="246"/>
      <c r="C37" s="246"/>
      <c r="D37" s="246"/>
      <c r="E37" s="246"/>
      <c r="F37" s="246"/>
      <c r="G37" s="1124" t="s">
        <v>496</v>
      </c>
      <c r="H37" s="1125"/>
      <c r="I37" s="1125"/>
      <c r="J37" s="1126"/>
      <c r="K37" s="296">
        <v>21881</v>
      </c>
      <c r="L37" s="296">
        <v>3586</v>
      </c>
      <c r="M37" s="297">
        <v>1587</v>
      </c>
      <c r="N37" s="298">
        <v>126</v>
      </c>
    </row>
    <row r="38" spans="1:16" ht="27" customHeight="1">
      <c r="A38" s="250"/>
      <c r="B38" s="246"/>
      <c r="C38" s="246"/>
      <c r="D38" s="246"/>
      <c r="E38" s="246"/>
      <c r="F38" s="246"/>
      <c r="G38" s="1127" t="s">
        <v>497</v>
      </c>
      <c r="H38" s="1128"/>
      <c r="I38" s="1128"/>
      <c r="J38" s="1129"/>
      <c r="K38" s="299" t="s">
        <v>478</v>
      </c>
      <c r="L38" s="299" t="s">
        <v>478</v>
      </c>
      <c r="M38" s="300">
        <v>17</v>
      </c>
      <c r="N38" s="301" t="s">
        <v>478</v>
      </c>
      <c r="O38" s="295"/>
    </row>
    <row r="39" spans="1:16">
      <c r="A39" s="250"/>
      <c r="B39" s="246"/>
      <c r="C39" s="246"/>
      <c r="D39" s="246"/>
      <c r="E39" s="246"/>
      <c r="F39" s="246"/>
      <c r="G39" s="1127" t="s">
        <v>498</v>
      </c>
      <c r="H39" s="1128"/>
      <c r="I39" s="1128"/>
      <c r="J39" s="1129"/>
      <c r="K39" s="302">
        <v>-35653</v>
      </c>
      <c r="L39" s="302">
        <v>-5844</v>
      </c>
      <c r="M39" s="303">
        <v>-4567</v>
      </c>
      <c r="N39" s="304">
        <v>28</v>
      </c>
      <c r="O39" s="295"/>
    </row>
    <row r="40" spans="1:16" ht="27" customHeight="1">
      <c r="A40" s="250"/>
      <c r="B40" s="246"/>
      <c r="C40" s="246"/>
      <c r="D40" s="246"/>
      <c r="E40" s="246"/>
      <c r="F40" s="246"/>
      <c r="G40" s="1124" t="s">
        <v>499</v>
      </c>
      <c r="H40" s="1125"/>
      <c r="I40" s="1125"/>
      <c r="J40" s="1126"/>
      <c r="K40" s="302">
        <v>-771833</v>
      </c>
      <c r="L40" s="302">
        <v>-126509</v>
      </c>
      <c r="M40" s="303">
        <v>-91042</v>
      </c>
      <c r="N40" s="304">
        <v>39</v>
      </c>
      <c r="O40" s="295"/>
    </row>
    <row r="41" spans="1:16">
      <c r="A41" s="250"/>
      <c r="B41" s="246"/>
      <c r="C41" s="246"/>
      <c r="D41" s="246"/>
      <c r="E41" s="246"/>
      <c r="F41" s="246"/>
      <c r="G41" s="1130" t="s">
        <v>280</v>
      </c>
      <c r="H41" s="1131"/>
      <c r="I41" s="1131"/>
      <c r="J41" s="1132"/>
      <c r="K41" s="296">
        <v>379137</v>
      </c>
      <c r="L41" s="302">
        <v>62143</v>
      </c>
      <c r="M41" s="303">
        <v>36776</v>
      </c>
      <c r="N41" s="304">
        <v>69</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2873322</v>
      </c>
      <c r="J51" s="322">
        <v>449097</v>
      </c>
      <c r="K51" s="323">
        <v>284.60000000000002</v>
      </c>
      <c r="L51" s="324">
        <v>146641</v>
      </c>
      <c r="M51" s="325">
        <v>0.3</v>
      </c>
      <c r="N51" s="326">
        <v>284.3</v>
      </c>
    </row>
    <row r="52" spans="1:14">
      <c r="A52" s="250"/>
      <c r="B52" s="246"/>
      <c r="C52" s="246"/>
      <c r="D52" s="246"/>
      <c r="E52" s="246"/>
      <c r="F52" s="246"/>
      <c r="G52" s="327"/>
      <c r="H52" s="328" t="s">
        <v>510</v>
      </c>
      <c r="I52" s="329">
        <v>681409</v>
      </c>
      <c r="J52" s="330">
        <v>106503</v>
      </c>
      <c r="K52" s="331">
        <v>28.4</v>
      </c>
      <c r="L52" s="332">
        <v>68142</v>
      </c>
      <c r="M52" s="333">
        <v>-9.6999999999999993</v>
      </c>
      <c r="N52" s="334">
        <v>38.1</v>
      </c>
    </row>
    <row r="53" spans="1:14">
      <c r="A53" s="250"/>
      <c r="B53" s="246"/>
      <c r="C53" s="246"/>
      <c r="D53" s="246"/>
      <c r="E53" s="246"/>
      <c r="F53" s="246"/>
      <c r="G53" s="312" t="s">
        <v>511</v>
      </c>
      <c r="H53" s="313"/>
      <c r="I53" s="321">
        <v>900877</v>
      </c>
      <c r="J53" s="322">
        <v>141514</v>
      </c>
      <c r="K53" s="323">
        <v>-68.5</v>
      </c>
      <c r="L53" s="324">
        <v>174587</v>
      </c>
      <c r="M53" s="325">
        <v>19.100000000000001</v>
      </c>
      <c r="N53" s="326">
        <v>-87.6</v>
      </c>
    </row>
    <row r="54" spans="1:14">
      <c r="A54" s="250"/>
      <c r="B54" s="246"/>
      <c r="C54" s="246"/>
      <c r="D54" s="246"/>
      <c r="E54" s="246"/>
      <c r="F54" s="246"/>
      <c r="G54" s="327"/>
      <c r="H54" s="328" t="s">
        <v>510</v>
      </c>
      <c r="I54" s="329">
        <v>660837</v>
      </c>
      <c r="J54" s="330">
        <v>103807</v>
      </c>
      <c r="K54" s="331">
        <v>-2.5</v>
      </c>
      <c r="L54" s="332">
        <v>79695</v>
      </c>
      <c r="M54" s="333">
        <v>17</v>
      </c>
      <c r="N54" s="334">
        <v>-19.5</v>
      </c>
    </row>
    <row r="55" spans="1:14">
      <c r="A55" s="250"/>
      <c r="B55" s="246"/>
      <c r="C55" s="246"/>
      <c r="D55" s="246"/>
      <c r="E55" s="246"/>
      <c r="F55" s="246"/>
      <c r="G55" s="312" t="s">
        <v>512</v>
      </c>
      <c r="H55" s="313"/>
      <c r="I55" s="321">
        <v>1270421</v>
      </c>
      <c r="J55" s="322">
        <v>202232</v>
      </c>
      <c r="K55" s="323">
        <v>42.9</v>
      </c>
      <c r="L55" s="324">
        <v>175675</v>
      </c>
      <c r="M55" s="325">
        <v>0.6</v>
      </c>
      <c r="N55" s="326">
        <v>42.3</v>
      </c>
    </row>
    <row r="56" spans="1:14">
      <c r="A56" s="250"/>
      <c r="B56" s="246"/>
      <c r="C56" s="246"/>
      <c r="D56" s="246"/>
      <c r="E56" s="246"/>
      <c r="F56" s="246"/>
      <c r="G56" s="327"/>
      <c r="H56" s="328" t="s">
        <v>510</v>
      </c>
      <c r="I56" s="329">
        <v>801724</v>
      </c>
      <c r="J56" s="330">
        <v>127622</v>
      </c>
      <c r="K56" s="331">
        <v>22.9</v>
      </c>
      <c r="L56" s="332">
        <v>87698</v>
      </c>
      <c r="M56" s="333">
        <v>10</v>
      </c>
      <c r="N56" s="334">
        <v>12.9</v>
      </c>
    </row>
    <row r="57" spans="1:14">
      <c r="A57" s="250"/>
      <c r="B57" s="246"/>
      <c r="C57" s="246"/>
      <c r="D57" s="246"/>
      <c r="E57" s="246"/>
      <c r="F57" s="246"/>
      <c r="G57" s="312" t="s">
        <v>513</v>
      </c>
      <c r="H57" s="313"/>
      <c r="I57" s="321">
        <v>896778</v>
      </c>
      <c r="J57" s="322">
        <v>144782</v>
      </c>
      <c r="K57" s="323">
        <v>-28.4</v>
      </c>
      <c r="L57" s="324">
        <v>162193</v>
      </c>
      <c r="M57" s="325">
        <v>-7.7</v>
      </c>
      <c r="N57" s="326">
        <v>-20.7</v>
      </c>
    </row>
    <row r="58" spans="1:14">
      <c r="A58" s="250"/>
      <c r="B58" s="246"/>
      <c r="C58" s="246"/>
      <c r="D58" s="246"/>
      <c r="E58" s="246"/>
      <c r="F58" s="246"/>
      <c r="G58" s="327"/>
      <c r="H58" s="328" t="s">
        <v>510</v>
      </c>
      <c r="I58" s="329">
        <v>553193</v>
      </c>
      <c r="J58" s="330">
        <v>89311</v>
      </c>
      <c r="K58" s="331">
        <v>-30</v>
      </c>
      <c r="L58" s="332">
        <v>79985</v>
      </c>
      <c r="M58" s="333">
        <v>-8.8000000000000007</v>
      </c>
      <c r="N58" s="334">
        <v>-21.2</v>
      </c>
    </row>
    <row r="59" spans="1:14">
      <c r="A59" s="250"/>
      <c r="B59" s="246"/>
      <c r="C59" s="246"/>
      <c r="D59" s="246"/>
      <c r="E59" s="246"/>
      <c r="F59" s="246"/>
      <c r="G59" s="312" t="s">
        <v>514</v>
      </c>
      <c r="H59" s="313"/>
      <c r="I59" s="321">
        <v>871660</v>
      </c>
      <c r="J59" s="322">
        <v>142872</v>
      </c>
      <c r="K59" s="323">
        <v>-1.3</v>
      </c>
      <c r="L59" s="324">
        <v>168868</v>
      </c>
      <c r="M59" s="325">
        <v>4.0999999999999996</v>
      </c>
      <c r="N59" s="326">
        <v>-5.4</v>
      </c>
    </row>
    <row r="60" spans="1:14">
      <c r="A60" s="250"/>
      <c r="B60" s="246"/>
      <c r="C60" s="246"/>
      <c r="D60" s="246"/>
      <c r="E60" s="246"/>
      <c r="F60" s="246"/>
      <c r="G60" s="327"/>
      <c r="H60" s="328" t="s">
        <v>510</v>
      </c>
      <c r="I60" s="335">
        <v>605321</v>
      </c>
      <c r="J60" s="330">
        <v>99217</v>
      </c>
      <c r="K60" s="331">
        <v>11.1</v>
      </c>
      <c r="L60" s="332">
        <v>79360</v>
      </c>
      <c r="M60" s="333">
        <v>-0.8</v>
      </c>
      <c r="N60" s="334">
        <v>11.9</v>
      </c>
    </row>
    <row r="61" spans="1:14">
      <c r="A61" s="250"/>
      <c r="B61" s="246"/>
      <c r="C61" s="246"/>
      <c r="D61" s="246"/>
      <c r="E61" s="246"/>
      <c r="F61" s="246"/>
      <c r="G61" s="312" t="s">
        <v>515</v>
      </c>
      <c r="H61" s="336"/>
      <c r="I61" s="337">
        <v>1362612</v>
      </c>
      <c r="J61" s="338">
        <v>216099</v>
      </c>
      <c r="K61" s="339">
        <v>45.9</v>
      </c>
      <c r="L61" s="340">
        <v>165593</v>
      </c>
      <c r="M61" s="341">
        <v>3.3</v>
      </c>
      <c r="N61" s="326">
        <v>42.6</v>
      </c>
    </row>
    <row r="62" spans="1:14">
      <c r="A62" s="250"/>
      <c r="B62" s="246"/>
      <c r="C62" s="246"/>
      <c r="D62" s="246"/>
      <c r="E62" s="246"/>
      <c r="F62" s="246"/>
      <c r="G62" s="327"/>
      <c r="H62" s="328" t="s">
        <v>510</v>
      </c>
      <c r="I62" s="329">
        <v>660497</v>
      </c>
      <c r="J62" s="330">
        <v>105292</v>
      </c>
      <c r="K62" s="331">
        <v>6</v>
      </c>
      <c r="L62" s="332">
        <v>78976</v>
      </c>
      <c r="M62" s="333">
        <v>1.5</v>
      </c>
      <c r="N62" s="334">
        <v>4.5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6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73" zoomScaleNormal="100" zoomScaleSheetLayoutView="55" workbookViewId="0">
      <selection activeCell="AB95" sqref="AB9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23.03</v>
      </c>
      <c r="G47" s="12">
        <v>24.37</v>
      </c>
      <c r="H47" s="12">
        <v>27.86</v>
      </c>
      <c r="I47" s="12">
        <v>27.84</v>
      </c>
      <c r="J47" s="13">
        <v>30.01</v>
      </c>
    </row>
    <row r="48" spans="2:10" ht="57.75" customHeight="1">
      <c r="B48" s="14"/>
      <c r="C48" s="1144" t="s">
        <v>4</v>
      </c>
      <c r="D48" s="1144"/>
      <c r="E48" s="1145"/>
      <c r="F48" s="15">
        <v>1.6</v>
      </c>
      <c r="G48" s="16">
        <v>2.1</v>
      </c>
      <c r="H48" s="16">
        <v>1.92</v>
      </c>
      <c r="I48" s="16">
        <v>2.42</v>
      </c>
      <c r="J48" s="17">
        <v>2.2200000000000002</v>
      </c>
    </row>
    <row r="49" spans="2:10" ht="57.75" customHeight="1" thickBot="1">
      <c r="B49" s="18"/>
      <c r="C49" s="1146" t="s">
        <v>5</v>
      </c>
      <c r="D49" s="1146"/>
      <c r="E49" s="1147"/>
      <c r="F49" s="19">
        <v>5.2</v>
      </c>
      <c r="G49" s="20">
        <v>1.21</v>
      </c>
      <c r="H49" s="20">
        <v>2.85</v>
      </c>
      <c r="I49" s="20">
        <v>1.44</v>
      </c>
      <c r="J49" s="21">
        <v>0.86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 良太</cp:lastModifiedBy>
  <cp:lastPrinted>2018-02-18T00:17:36Z</cp:lastPrinted>
  <dcterms:created xsi:type="dcterms:W3CDTF">2018-01-24T03:29:55Z</dcterms:created>
  <dcterms:modified xsi:type="dcterms:W3CDTF">2018-02-21T08:04:59Z</dcterms:modified>
  <cp:category/>
</cp:coreProperties>
</file>