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企画財政課\財政係\zaisei02\【財政状況資料集】_016632_浜中町_2017\"/>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O34" i="10"/>
  <c r="BW34" i="10"/>
  <c r="BW35" i="10" s="1"/>
  <c r="BW36" i="10" s="1"/>
  <c r="C34" i="10"/>
  <c r="C35" i="10" s="1"/>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<sst xmlns="http://schemas.openxmlformats.org/spreadsheetml/2006/main" count="1084" uniqueCount="582">
  <si>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</si>
  <si>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</si>
  <si>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</si>
  <si>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</si>
  <si>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</si>
  <si>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</si>
  <si>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</si>
  <si>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</si>
  <si>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</si>
  <si>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</si>
  <si>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</si>
  <si>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</si>
  <si>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</si>
  <si>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</si>
  <si>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</si>
  <si>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</si>
  <si>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</si>
  <si>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</si>
  <si>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</si>
  <si>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</si>
  <si>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</si>
  <si>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</si>
  <si>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</si>
  <si>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</si>
  <si>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</si>
  <si>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</si>
  <si>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</si>
  <si>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</si>
  <si>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</si>
  <si>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</si>
  <si>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</si>
  <si>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</si>
  <si>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</si>
  <si>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</si>
  <si>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</si>
  <si>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</si>
  <si>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</si>
  <si>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</si>
  <si>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</si>
  <si>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</si>
  <si>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</si>
  <si>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</si>
  <si>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</si>
  <si>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</si>
  <si>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</si>
  <si>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</si>
  <si>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</si>
  <si>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</si>
  <si>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</si>
  <si>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</si>
  <si>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</si>
  <si>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</si>
  <si>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</si>
  <si>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</si>
  <si>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</si>
  <si>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</si>
  <si>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</si>
  <si>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</si>
  <si>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</si>
  <si>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</si>
  <si>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</si>
  <si>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</si>
  <si>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</si>
  <si>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</si>
  <si>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</si>
  <si>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</si>
  <si>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</si>
  <si>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</si>
  <si>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</si>
  <si>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</si>
  <si>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</si>
  <si>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</si>
  <si>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</si>
  <si>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</si>
  <si>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</si>
  <si>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</si>
  <si>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</si>
  <si>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</si>
  <si>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</si>
  <si>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</si>
  <si>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</si>
  <si>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</si>
  <si>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</si>
  <si>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</si>
  <si>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</si>
  <si>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</si>
  <si>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</si>
  <si>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</si>
  <si>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</si>
  <si>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</si>
  <si>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</si>
  <si>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</si>
  <si>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</si>
  <si>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</si>
  <si>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</si>
  <si>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</si>
  <si>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</si>
  <si>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</si>
  <si>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</si>
  <si>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</si>
  <si>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</si>
  <si>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</si>
  <si>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</si>
  <si>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</si>
  <si>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</si>
  <si>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</si>
  <si>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</si>
  <si>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</si>
  <si>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</si>
  <si>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</si>
  <si>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</si>
  <si>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</si>
  <si>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</si>
  <si>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</si>
  <si>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</si>
  <si>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</si>
  <si>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</si>
  <si>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</si>
  <si>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</si>
  <si>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</si>
  <si>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</si>
  <si>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</si>
  <si>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</si>
  <si>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</si>
  <si>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</si>
  <si>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</si>
  <si>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</si>
  <si>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</si>
  <si>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</si>
  <si>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</si>
  <si>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</si>
  <si>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</si>
  <si>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</si>
  <si>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</si>
  <si>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</si>
  <si>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</si>
  <si>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</si>
  <si>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</si>
  <si>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</si>
  <si>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</si>
  <si>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</si>
  <si>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</si>
  <si>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</si>
  <si>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</si>
  <si>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</si>
  <si>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</si>
  <si>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</si>
  <si>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</si>
  <si>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</si>
  <si>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</si>
  <si>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</si>
  <si>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</si>
  <si>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</si>
  <si>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</si>
  <si>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</si>
  <si>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</si>
  <si>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</si>
  <si>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</si>
  <si>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</si>
  <si>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</si>
  <si>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</si>
  <si>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</si>
  <si>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</si>
  <si>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</si>
  <si>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</si>
  <si>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</si>
  <si>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</si>
  <si>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</si>
  <si>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</si>
  <si>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</si>
  <si>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</si>
  <si>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</si>
  <si>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</si>
  <si>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</si>
  <si>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</si>
  <si>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</si>
  <si>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</si>
  <si>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</si>
  <si>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</si>
  <si>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</si>
  <si>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</si>
  <si>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</si>
  <si>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</si>
  <si>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</si>
  <si>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</si>
  <si>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</si>
  <si>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</si>
  <si>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</si>
  <si>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</si>
  <si>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</si>
  <si>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</si>
  <si>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</si>
  <si>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</si>
  <si>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</si>
  <si>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</si>
  <si>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</si>
  <si>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</si>
  <si>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</si>
  <si>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</si>
  <si>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</si>
  <si>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</si>
  <si>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</si>
  <si>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</si>
  <si>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</si>
  <si>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</si>
  <si>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</si>
  <si>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北海道浜中町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</si>
  <si>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</si>
  <si>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</si>
  <si>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</si>
  <si>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</si>
  <si>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</si>
  <si>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</si>
  <si>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</si>
  <si>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</si>
  <si>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</si>
  <si>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</si>
  <si>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</si>
  <si>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</si>
  <si>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</si>
  <si>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</si>
  <si>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</si>
  <si>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</si>
  <si>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</si>
  <si>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</si>
  <si>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</si>
  <si>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</si>
  <si>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</si>
  <si>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</si>
  <si>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</si>
  <si>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</si>
  <si>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</si>
  <si>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</si>
  <si>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</si>
  <si>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</si>
  <si>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</si>
  <si>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</si>
  <si>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</si>
  <si>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</si>
  <si>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</si>
  <si>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</si>
  <si>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</si>
  <si>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</si>
  <si>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</si>
  <si>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</si>
  <si>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</si>
  <si>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</si>
  <si>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</si>
  <si>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</si>
  <si>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</si>
  <si>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</si>
  <si>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</si>
  <si>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</si>
  <si>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</si>
  <si>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</si>
  <si>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</si>
  <si>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</si>
  <si>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</si>
  <si>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</si>
  <si>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</si>
  <si>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</si>
  <si>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</si>
  <si>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</si>
  <si>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</si>
  <si>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</si>
  <si>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</si>
  <si>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</si>
  <si>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</si>
  <si>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</si>
  <si>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</si>
  <si>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</si>
  <si>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</si>
  <si>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</si>
  <si>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</si>
  <si>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</si>
  <si>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</si>
  <si>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</si>
  <si>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</si>
  <si>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</si>
  <si>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</si>
  <si>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</si>
  <si>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</si>
  <si>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</si>
  <si>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</si>
  <si>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</si>
  <si>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</si>
  <si>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</si>
  <si>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</si>
  <si>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</si>
  <si>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</si>
  <si>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</si>
  <si>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</si>
  <si>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</si>
  <si>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</si>
  <si>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</si>
  <si>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</si>
  <si>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</si>
  <si>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</si>
  <si>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</si>
  <si>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</si>
  <si>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</si>
  <si>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</si>
  <si>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</si>
  <si>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</si>
  <si>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</si>
  <si>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</si>
  <si>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</si>
  <si>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</si>
  <si>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</si>
  <si>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</si>
  <si>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</si>
  <si>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</si>
  <si>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</si>
  <si>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</si>
  <si>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</si>
  <si>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</si>
  <si>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</si>
  <si>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</si>
  <si>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</si>
  <si>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</si>
  <si>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</si>
  <si>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</si>
  <si>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</si>
  <si>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</si>
  <si>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</si>
  <si>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</si>
  <si>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</si>
  <si>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</si>
  <si>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</si>
  <si>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</si>
  <si>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</si>
  <si>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</si>
  <si>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</si>
  <si>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</si>
  <si>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</si>
  <si>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</si>
  <si>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</si>
  <si>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</si>
  <si>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</si>
  <si>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</si>
  <si>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</si>
  <si>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</si>
  <si>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</si>
  <si>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</si>
  <si>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</si>
  <si>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</si>
  <si>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</si>
  <si>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</si>
  <si>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</si>
  <si>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</si>
  <si>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</si>
  <si>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</si>
  <si>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</si>
  <si>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</si>
  <si>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</si>
  <si>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</si>
  <si>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</si>
  <si>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北海道浜中町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</si>
  <si>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</si>
  <si>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</si>
  <si>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</si>
  <si>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</si>
  <si>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</si>
  <si>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</si>
  <si>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</si>
  <si>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</si>
  <si>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</si>
  <si>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</si>
  <si>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</si>
  <si>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</si>
  <si>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</si>
  <si>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</si>
  <si>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</si>
  <si>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</si>
  <si>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</si>
  <si>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</si>
  <si>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</si>
  <si>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</si>
  <si>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</si>
  <si>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</si>
  <si>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</si>
  <si>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</si>
  <si>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</si>
  <si>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</si>
  <si>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</si>
  <si>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</si>
  <si>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</si>
  <si>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</si>
  <si>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</si>
  <si>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</si>
  <si>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</si>
  <si>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</si>
  <si>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介護保険特別会計</t>
    <phoneticPr fontId="5"/>
  </si>
  <si>
    <t>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</si>
  <si>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</si>
  <si>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</si>
  <si>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</si>
  <si>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</si>
  <si>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</si>
  <si>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</si>
  <si>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</si>
  <si>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</si>
  <si>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</si>
  <si>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</si>
  <si>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</si>
  <si>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</si>
  <si>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</si>
  <si>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</si>
  <si>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</si>
  <si>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</si>
  <si>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</si>
  <si>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</si>
  <si>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</si>
  <si>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</si>
  <si>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</si>
  <si>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</si>
  <si>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</si>
  <si>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</si>
  <si>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</si>
  <si>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</si>
  <si>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</si>
  <si>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</si>
  <si>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</si>
  <si>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</si>
  <si>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</si>
  <si>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</si>
  <si>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</si>
  <si>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</si>
  <si>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</si>
  <si>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</si>
  <si>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</si>
  <si>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</si>
  <si>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</si>
  <si>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</si>
  <si>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</si>
  <si>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</si>
  <si>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</si>
  <si>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</si>
  <si>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</si>
  <si>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</si>
  <si>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</si>
  <si>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</si>
  <si>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</si>
  <si>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</si>
  <si>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</si>
  <si>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</si>
  <si>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</si>
  <si>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</si>
  <si>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</si>
  <si>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</si>
  <si>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</si>
  <si>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</si>
  <si>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</si>
  <si>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</si>
  <si>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</si>
  <si>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</si>
  <si>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</si>
  <si>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</si>
  <si>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</si>
  <si>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</si>
  <si>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</si>
  <si>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</si>
  <si>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</si>
  <si>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</si>
  <si>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</si>
  <si>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</si>
  <si>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</si>
  <si>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</si>
  <si>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</si>
  <si>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</si>
  <si>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</si>
  <si>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</si>
  <si>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</si>
  <si>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</si>
  <si>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</si>
  <si>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</si>
  <si>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</si>
  <si>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</si>
  <si>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</si>
  <si>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</si>
  <si>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</si>
  <si>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</si>
  <si>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</si>
  <si>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</si>
  <si>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</si>
  <si>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</si>
  <si>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</si>
  <si>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</si>
  <si>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</si>
  <si>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</si>
  <si>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</si>
  <si>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</si>
  <si>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</si>
  <si>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</si>
  <si>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</si>
  <si>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</si>
  <si>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</si>
  <si>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</si>
  <si>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</si>
  <si>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</si>
  <si>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</si>
  <si>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</si>
  <si>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</si>
  <si>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</si>
  <si>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</si>
  <si>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</si>
  <si>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</si>
  <si>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</si>
  <si>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</si>
  <si>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</si>
  <si>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</si>
  <si>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</si>
  <si>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</si>
  <si>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</si>
  <si>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</si>
  <si>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</si>
  <si>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</si>
  <si>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</si>
  <si>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</si>
  <si>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</si>
  <si>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</si>
  <si>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</si>
  <si>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</si>
  <si>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</si>
  <si>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</si>
  <si>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</si>
  <si>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</si>
  <si>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</si>
  <si>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</si>
  <si>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</si>
  <si>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</si>
  <si>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</si>
  <si>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</si>
  <si>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</si>
  <si>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</si>
  <si>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</si>
  <si>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</si>
  <si>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</si>
  <si>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</si>
  <si>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</si>
  <si>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</si>
  <si>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25.99</t>
  </si>
  <si>
    <t>水道事業会計</t>
  </si>
  <si>
    <t>国民健康保険特別会計</t>
  </si>
  <si>
    <t>一般会計</t>
  </si>
  <si>
    <t>浜中診療所特別会計</t>
  </si>
  <si>
    <t>介護保険特別会計</t>
  </si>
  <si>
    <t>下水道事業特別会計</t>
  </si>
  <si>
    <t>後期高齢者医療特別会計</t>
  </si>
  <si>
    <t>その他会計（赤字）</t>
  </si>
  <si>
    <t>その他会計（黒字）</t>
  </si>
  <si>
    <t>一般会計</t>
    <phoneticPr fontId="5"/>
  </si>
  <si>
    <t>-</t>
    <phoneticPr fontId="2"/>
  </si>
  <si>
    <t>浜中診療所特別会計</t>
    <phoneticPr fontId="5"/>
  </si>
  <si>
    <t>国民健康保険特別会計</t>
    <phoneticPr fontId="5"/>
  </si>
  <si>
    <t>-</t>
    <phoneticPr fontId="2"/>
  </si>
  <si>
    <t>後期高齢者医療特別会計</t>
    <phoneticPr fontId="5"/>
  </si>
  <si>
    <t>-</t>
    <phoneticPr fontId="2"/>
  </si>
  <si>
    <t>介護保険特別会計</t>
    <phoneticPr fontId="5"/>
  </si>
  <si>
    <t>法適用企業</t>
    <phoneticPr fontId="5"/>
  </si>
  <si>
    <t>下水道事業特別会計</t>
    <phoneticPr fontId="5"/>
  </si>
  <si>
    <t>釧路東部消防組合　一般会計</t>
    <rPh sb="0" eb="2">
      <t>クシロ</t>
    </rPh>
    <rPh sb="2" eb="4">
      <t>トウブ</t>
    </rPh>
    <rPh sb="4" eb="6">
      <t>ショウボウ</t>
    </rPh>
    <rPh sb="6" eb="8">
      <t>クミアイ</t>
    </rPh>
    <rPh sb="9" eb="11">
      <t>イッパン</t>
    </rPh>
    <rPh sb="11" eb="13">
      <t>カイケイ</t>
    </rPh>
    <phoneticPr fontId="2"/>
  </si>
  <si>
    <t>釧路公立大学事務組合　釧路公立大学事務組合会計</t>
    <rPh sb="0" eb="2">
      <t>クシロ</t>
    </rPh>
    <rPh sb="2" eb="4">
      <t>コウリツ</t>
    </rPh>
    <rPh sb="4" eb="6">
      <t>ダイガク</t>
    </rPh>
    <rPh sb="6" eb="8">
      <t>ジム</t>
    </rPh>
    <rPh sb="8" eb="10">
      <t>クミアイ</t>
    </rPh>
    <rPh sb="11" eb="13">
      <t>クシロ</t>
    </rPh>
    <rPh sb="13" eb="15">
      <t>コウリツ</t>
    </rPh>
    <rPh sb="15" eb="17">
      <t>ダイガク</t>
    </rPh>
    <rPh sb="17" eb="19">
      <t>ジム</t>
    </rPh>
    <rPh sb="19" eb="21">
      <t>クミアイ</t>
    </rPh>
    <rPh sb="21" eb="23">
      <t>カイケイ</t>
    </rPh>
    <phoneticPr fontId="2"/>
  </si>
  <si>
    <t>釧路・根室広域地方税滞納整理機構　一般会計</t>
    <rPh sb="0" eb="2">
      <t>クシロ</t>
    </rPh>
    <rPh sb="3" eb="5">
      <t>ネムロ</t>
    </rPh>
    <rPh sb="5" eb="7">
      <t>コウイキ</t>
    </rPh>
    <rPh sb="7" eb="10">
      <t>チホウゼイ</t>
    </rPh>
    <rPh sb="10" eb="12">
      <t>タイノウ</t>
    </rPh>
    <rPh sb="12" eb="14">
      <t>セイリ</t>
    </rPh>
    <rPh sb="14" eb="16">
      <t>キコウ</t>
    </rPh>
    <rPh sb="17" eb="19">
      <t>イッパン</t>
    </rPh>
    <rPh sb="19" eb="21">
      <t>カイケイ</t>
    </rPh>
    <phoneticPr fontId="2"/>
  </si>
  <si>
    <t>浜中町就農者研修牧場</t>
    <rPh sb="0" eb="3">
      <t>ハマナカチョウ</t>
    </rPh>
    <rPh sb="3" eb="5">
      <t>シュウノウ</t>
    </rPh>
    <rPh sb="5" eb="6">
      <t>シャ</t>
    </rPh>
    <rPh sb="6" eb="8">
      <t>ケンシュウ</t>
    </rPh>
    <rPh sb="8" eb="10">
      <t>ボクジョウ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</si>
  <si>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</si>
  <si>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</si>
  <si>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</si>
  <si>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</si>
  <si>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類似団体と比較して施設の老朽化を示す減価償却率及び今後の維持管理に係る経費を示す将来負担率が非常に高い数値を示している。
将来負担比率については近年改善されてきているが、現在実施している本庁舎等建設事業により今後は数値が上昇する予定である。
今後は長寿命化計画に沿って維持管理の適正化を図る。
</t>
    <rPh sb="16" eb="17">
      <t>シメ</t>
    </rPh>
    <rPh sb="18" eb="20">
      <t>ゲンカ</t>
    </rPh>
    <rPh sb="20" eb="22">
      <t>ショウキャク</t>
    </rPh>
    <rPh sb="22" eb="23">
      <t>リツ</t>
    </rPh>
    <rPh sb="23" eb="24">
      <t>オヨ</t>
    </rPh>
    <rPh sb="25" eb="27">
      <t>コンゴ</t>
    </rPh>
    <rPh sb="28" eb="30">
      <t>イジ</t>
    </rPh>
    <rPh sb="30" eb="32">
      <t>カンリ</t>
    </rPh>
    <rPh sb="33" eb="34">
      <t>カカ</t>
    </rPh>
    <rPh sb="35" eb="37">
      <t>ケイヒ</t>
    </rPh>
    <rPh sb="38" eb="39">
      <t>シメ</t>
    </rPh>
    <rPh sb="40" eb="42">
      <t>ショウライ</t>
    </rPh>
    <rPh sb="42" eb="44">
      <t>フタン</t>
    </rPh>
    <rPh sb="44" eb="45">
      <t>リツ</t>
    </rPh>
    <rPh sb="46" eb="48">
      <t>ヒジョウ</t>
    </rPh>
    <rPh sb="49" eb="50">
      <t>タカ</t>
    </rPh>
    <rPh sb="51" eb="53">
      <t>スウチ</t>
    </rPh>
    <rPh sb="54" eb="55">
      <t>シメ</t>
    </rPh>
    <rPh sb="61" eb="63">
      <t>ショウライ</t>
    </rPh>
    <rPh sb="63" eb="65">
      <t>フタン</t>
    </rPh>
    <rPh sb="65" eb="67">
      <t>ヒリツ</t>
    </rPh>
    <rPh sb="72" eb="74">
      <t>キンネン</t>
    </rPh>
    <rPh sb="74" eb="76">
      <t>カイゼン</t>
    </rPh>
    <rPh sb="85" eb="87">
      <t>ゲンザイ</t>
    </rPh>
    <rPh sb="87" eb="89">
      <t>ジッシ</t>
    </rPh>
    <rPh sb="93" eb="94">
      <t>ホン</t>
    </rPh>
    <rPh sb="94" eb="95">
      <t>チョウ</t>
    </rPh>
    <rPh sb="95" eb="96">
      <t>シャ</t>
    </rPh>
    <rPh sb="96" eb="97">
      <t>トウ</t>
    </rPh>
    <rPh sb="97" eb="99">
      <t>ケンセツ</t>
    </rPh>
    <rPh sb="99" eb="101">
      <t>ジギョウ</t>
    </rPh>
    <rPh sb="104" eb="106">
      <t>コンゴ</t>
    </rPh>
    <rPh sb="107" eb="109">
      <t>スウチ</t>
    </rPh>
    <rPh sb="110" eb="112">
      <t>ジョウショウ</t>
    </rPh>
    <rPh sb="114" eb="116">
      <t>ヨテイ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</si>
  <si>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</si>
  <si>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</si>
  <si>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</si>
  <si>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</si>
  <si>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</si>
  <si>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</si>
  <si>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</si>
  <si>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</si>
  <si>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</si>
  <si>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</si>
  <si>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</si>
  <si>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近年においては、起債の借入れ等を精査、抑制した結果、将来負担比率及び実質公債費比率が改善されてきているが、平成29年度から実施した新庁舎等建設事業により実質公債費比率は今後も改悪傾向になる予定である。
今後は更なる起債の精査、抑制を実施し、改善に努める。</t>
    <rPh sb="0" eb="2">
      <t>キンネン</t>
    </rPh>
    <rPh sb="8" eb="10">
      <t>キサイ</t>
    </rPh>
    <rPh sb="11" eb="13">
      <t>カリイ</t>
    </rPh>
    <rPh sb="14" eb="15">
      <t>トウ</t>
    </rPh>
    <rPh sb="16" eb="18">
      <t>セイサ</t>
    </rPh>
    <rPh sb="19" eb="21">
      <t>ヨクセイ</t>
    </rPh>
    <rPh sb="23" eb="25">
      <t>ケッカ</t>
    </rPh>
    <rPh sb="26" eb="28">
      <t>ショウライ</t>
    </rPh>
    <rPh sb="28" eb="30">
      <t>フタン</t>
    </rPh>
    <rPh sb="30" eb="32">
      <t>ヒリツ</t>
    </rPh>
    <rPh sb="32" eb="33">
      <t>オヨ</t>
    </rPh>
    <rPh sb="34" eb="36">
      <t>ジッシツ</t>
    </rPh>
    <rPh sb="36" eb="38">
      <t>コウサイ</t>
    </rPh>
    <rPh sb="38" eb="39">
      <t>ヒ</t>
    </rPh>
    <rPh sb="39" eb="41">
      <t>ヒリツ</t>
    </rPh>
    <rPh sb="42" eb="44">
      <t>カイゼン</t>
    </rPh>
    <rPh sb="53" eb="55">
      <t>ヘイセイ</t>
    </rPh>
    <rPh sb="57" eb="59">
      <t>ネンド</t>
    </rPh>
    <rPh sb="61" eb="63">
      <t>ジッシ</t>
    </rPh>
    <rPh sb="65" eb="66">
      <t>シン</t>
    </rPh>
    <rPh sb="66" eb="67">
      <t>チョウ</t>
    </rPh>
    <rPh sb="67" eb="68">
      <t>シャ</t>
    </rPh>
    <rPh sb="68" eb="69">
      <t>トウ</t>
    </rPh>
    <rPh sb="69" eb="71">
      <t>ケンセツ</t>
    </rPh>
    <rPh sb="71" eb="73">
      <t>ジギョウ</t>
    </rPh>
    <rPh sb="76" eb="78">
      <t>ジッシツ</t>
    </rPh>
    <rPh sb="78" eb="80">
      <t>コウサイ</t>
    </rPh>
    <rPh sb="80" eb="81">
      <t>ヒ</t>
    </rPh>
    <rPh sb="81" eb="83">
      <t>ヒリツ</t>
    </rPh>
    <rPh sb="84" eb="86">
      <t>コンゴ</t>
    </rPh>
    <rPh sb="87" eb="89">
      <t>カイアク</t>
    </rPh>
    <rPh sb="89" eb="91">
      <t>ケイコウ</t>
    </rPh>
    <rPh sb="94" eb="96">
      <t>ヨテイ</t>
    </rPh>
    <rPh sb="101" eb="103">
      <t>コンゴ</t>
    </rPh>
    <rPh sb="104" eb="105">
      <t>サラ</t>
    </rPh>
    <rPh sb="107" eb="109">
      <t>キサイ</t>
    </rPh>
    <rPh sb="110" eb="112">
      <t>セイサ</t>
    </rPh>
    <rPh sb="113" eb="115">
      <t>ヨクセイ</t>
    </rPh>
    <rPh sb="116" eb="118">
      <t>ジッシ</t>
    </rPh>
    <rPh sb="120" eb="122">
      <t>カイゼン</t>
    </rPh>
    <rPh sb="123" eb="12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</si>
</sst>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B76D-4426-AB3E-8520C84FFC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141514</c:v>
                </c:pt>
                <c:pt idx="1">
                  <c:v>202232</c:v>
                </c:pt>
                <c:pt idx="2">
                  <c:v>144782</c:v>
                </c:pt>
                <c:pt idx="3">
                  <c:v>142872</c:v>
                </c:pt>
                <c:pt idx="4">
                  <c:v>327505</c:v>
                </c:pt>
              </c:numCache>
            </c:numRef>
          </c:val>
          <c:smooth val="0"/>
          <c:extLst xmlns:c16r2="http://schemas.microsoft.com/office/drawing/2015/06/chart">
            <c:ext xmlns:c16="http://schemas.microsoft.com/office/drawing/2014/chart" uri="{C3380CC4-5D6E-409C-BE32-E72D297353CC}">
              <c16:uniqueId val="{00000001-B76D-4426-AB3E-8520C84FFCFE}"/>
            </c:ext>
          </c:extLst>
        </c:ser>
        <c:dLbls>
          <c:showLegendKey val="0"/>
          <c:showVal val="0"/>
          <c:showCatName val="0"/>
          <c:showSerName val="0"/>
          <c:showPercent val="0"/>
          <c:showBubbleSize val="0"/>
        </c:dLbls>
        <c:marker val="1"/>
        <c:smooth val="0"/>
        <c:axId val="165245624"/>
        <c:axId val="165246408"/>
      </c:lineChart>
      <c:catAx>
        <c:axId val="165245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46408"/>
        <c:crosses val="autoZero"/>
        <c:auto val="1"/>
        <c:lblAlgn val="ctr"/>
        <c:lblOffset val="100"/>
        <c:tickLblSkip val="1"/>
        <c:tickMarkSkip val="1"/>
        <c:noMultiLvlLbl val="0"/>
      </c:catAx>
      <c:valAx>
        <c:axId val="1652464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245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c:v>
                </c:pt>
                <c:pt idx="1">
                  <c:v>1.92</c:v>
                </c:pt>
                <c:pt idx="2">
                  <c:v>2.42</c:v>
                </c:pt>
                <c:pt idx="3">
                  <c:v>2.2200000000000002</c:v>
                </c:pt>
                <c:pt idx="4">
                  <c:v>2.17</c:v>
                </c:pt>
              </c:numCache>
            </c:numRef>
          </c:val>
          <c:extLst xmlns:c16r2="http://schemas.microsoft.com/office/drawing/2015/06/chart">
            <c:ext xmlns:c16="http://schemas.microsoft.com/office/drawing/2014/chart" uri="{C3380CC4-5D6E-409C-BE32-E72D297353CC}">
              <c16:uniqueId val="{00000000-9000-4655-92D0-2134EA76D6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24.37</c:v>
                </c:pt>
                <c:pt idx="1">
                  <c:v>27.86</c:v>
                </c:pt>
                <c:pt idx="2">
                  <c:v>27.84</c:v>
                </c:pt>
                <c:pt idx="3">
                  <c:v>30.01</c:v>
                </c:pt>
                <c:pt idx="4">
                  <c:v>4.68</c:v>
                </c:pt>
              </c:numCache>
            </c:numRef>
          </c:val>
          <c:extLst xmlns:c16r2="http://schemas.microsoft.com/office/drawing/2015/06/chart">
            <c:ext xmlns:c16="http://schemas.microsoft.com/office/drawing/2014/chart" uri="{C3380CC4-5D6E-409C-BE32-E72D297353CC}">
              <c16:uniqueId val="{00000001-9000-4655-92D0-2134EA76D6A9}"/>
            </c:ext>
          </c:extLst>
        </c:ser>
        <c:dLbls>
          <c:showLegendKey val="0"/>
          <c:showVal val="0"/>
          <c:showCatName val="0"/>
          <c:showSerName val="0"/>
          <c:showPercent val="0"/>
          <c:showBubbleSize val="0"/>
        </c:dLbls>
        <c:gapWidth val="250"/>
        <c:overlap val="100"/>
        <c:axId val="165247192"/>
        <c:axId val="47591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1.21</c:v>
                </c:pt>
                <c:pt idx="1">
                  <c:v>2.85</c:v>
                </c:pt>
                <c:pt idx="2">
                  <c:v>1.44</c:v>
                </c:pt>
                <c:pt idx="3">
                  <c:v>0.86</c:v>
                </c:pt>
                <c:pt idx="4">
                  <c:v>-25.99</c:v>
                </c:pt>
              </c:numCache>
            </c:numRef>
          </c:val>
          <c:smooth val="0"/>
          <c:extLst xmlns:c16r2="http://schemas.microsoft.com/office/drawing/2015/06/chart">
            <c:ext xmlns:c16="http://schemas.microsoft.com/office/drawing/2014/chart" uri="{C3380CC4-5D6E-409C-BE32-E72D297353CC}">
              <c16:uniqueId val="{00000002-9000-4655-92D0-2134EA76D6A9}"/>
            </c:ext>
          </c:extLst>
        </c:ser>
        <c:dLbls>
          <c:showLegendKey val="0"/>
          <c:showVal val="0"/>
          <c:showCatName val="0"/>
          <c:showSerName val="0"/>
          <c:showPercent val="0"/>
          <c:showBubbleSize val="0"/>
        </c:dLbls>
        <c:marker val="1"/>
        <c:smooth val="0"/>
        <c:axId val="165247192"/>
        <c:axId val="475916016"/>
      </c:lineChart>
      <c:catAx>
        <c:axId val="165247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916016"/>
        <c:crosses val="autoZero"/>
        <c:auto val="1"/>
        <c:lblAlgn val="ctr"/>
        <c:lblOffset val="100"/>
        <c:tickLblSkip val="1"/>
        <c:tickMarkSkip val="1"/>
        <c:noMultiLvlLbl val="0"/>
      </c:catAx>
      <c:valAx>
        <c:axId val="47591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47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33C-41D6-A56B-3589C00760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3C-41D6-A56B-3589C00760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33C-41D6-A56B-3589C00760E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A33C-41D6-A56B-3589C00760E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A33C-41D6-A56B-3589C00760E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0.18</c:v>
                </c:pt>
                <c:pt idx="4">
                  <c:v>#N/A</c:v>
                </c:pt>
                <c:pt idx="5">
                  <c:v>0.06</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5-A33C-41D6-A56B-3589C00760E6}"/>
            </c:ext>
          </c:extLst>
        </c:ser>
        <c:ser>
          <c:idx val="6"/>
          <c:order val="6"/>
          <c:tx>
            <c:strRef>
              <c:f>データシート!$A$33</c:f>
              <c:strCache>
                <c:ptCount val="1"/>
                <c:pt idx="0">
                  <c:v>浜中診療所特別会計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0.13</c:v>
                </c:pt>
                <c:pt idx="4">
                  <c:v>#N/A</c:v>
                </c:pt>
                <c:pt idx="5">
                  <c:v>0.23</c:v>
                </c:pt>
                <c:pt idx="6">
                  <c:v>#N/A</c:v>
                </c:pt>
                <c:pt idx="7">
                  <c:v>0.11</c:v>
                </c:pt>
                <c:pt idx="8">
                  <c:v>#N/A</c:v>
                </c:pt>
                <c:pt idx="9">
                  <c:v>0.21</c:v>
                </c:pt>
              </c:numCache>
            </c:numRef>
          </c:val>
          <c:extLst xmlns:c16r2="http://schemas.microsoft.com/office/drawing/2015/06/chart">
            <c:ext xmlns:c16="http://schemas.microsoft.com/office/drawing/2014/chart" uri="{C3380CC4-5D6E-409C-BE32-E72D297353CC}">
              <c16:uniqueId val="{00000006-A33C-41D6-A56B-3589C00760E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1.86</c:v>
                </c:pt>
                <c:pt idx="2">
                  <c:v>#N/A</c:v>
                </c:pt>
                <c:pt idx="3">
                  <c:v>1.78</c:v>
                </c:pt>
                <c:pt idx="4">
                  <c:v>#N/A</c:v>
                </c:pt>
                <c:pt idx="5">
                  <c:v>2.1800000000000002</c:v>
                </c:pt>
                <c:pt idx="6">
                  <c:v>#N/A</c:v>
                </c:pt>
                <c:pt idx="7">
                  <c:v>2.1</c:v>
                </c:pt>
                <c:pt idx="8">
                  <c:v>#N/A</c:v>
                </c:pt>
                <c:pt idx="9">
                  <c:v>1.95</c:v>
                </c:pt>
              </c:numCache>
            </c:numRef>
          </c:val>
          <c:extLst xmlns:c16r2="http://schemas.microsoft.com/office/drawing/2015/06/chart">
            <c:ext xmlns:c16="http://schemas.microsoft.com/office/drawing/2014/chart" uri="{C3380CC4-5D6E-409C-BE32-E72D297353CC}">
              <c16:uniqueId val="{00000007-A33C-41D6-A56B-3589C00760E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0.69</c:v>
                </c:pt>
                <c:pt idx="2">
                  <c:v>#N/A</c:v>
                </c:pt>
                <c:pt idx="3">
                  <c:v>0.47</c:v>
                </c:pt>
                <c:pt idx="4">
                  <c:v>#N/A</c:v>
                </c:pt>
                <c:pt idx="5">
                  <c:v>1.04</c:v>
                </c:pt>
                <c:pt idx="6">
                  <c:v>#N/A</c:v>
                </c:pt>
                <c:pt idx="7">
                  <c:v>1.65</c:v>
                </c:pt>
                <c:pt idx="8">
                  <c:v>#N/A</c:v>
                </c:pt>
                <c:pt idx="9">
                  <c:v>2.14</c:v>
                </c:pt>
              </c:numCache>
            </c:numRef>
          </c:val>
          <c:extLst xmlns:c16r2="http://schemas.microsoft.com/office/drawing/2015/06/chart">
            <c:ext xmlns:c16="http://schemas.microsoft.com/office/drawing/2014/chart" uri="{C3380CC4-5D6E-409C-BE32-E72D297353CC}">
              <c16:uniqueId val="{00000008-A33C-41D6-A56B-3589C00760E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2.99</c:v>
                </c:pt>
                <c:pt idx="2">
                  <c:v>#N/A</c:v>
                </c:pt>
                <c:pt idx="3">
                  <c:v>2.71</c:v>
                </c:pt>
                <c:pt idx="4">
                  <c:v>#N/A</c:v>
                </c:pt>
                <c:pt idx="5">
                  <c:v>2.5299999999999998</c:v>
                </c:pt>
                <c:pt idx="6">
                  <c:v>#N/A</c:v>
                </c:pt>
                <c:pt idx="7">
                  <c:v>2.7</c:v>
                </c:pt>
                <c:pt idx="8">
                  <c:v>#N/A</c:v>
                </c:pt>
                <c:pt idx="9">
                  <c:v>2.76</c:v>
                </c:pt>
              </c:numCache>
            </c:numRef>
          </c:val>
          <c:extLst xmlns:c16r2="http://schemas.microsoft.com/office/drawing/2015/06/chart">
            <c:ext xmlns:c16="http://schemas.microsoft.com/office/drawing/2014/chart" uri="{C3380CC4-5D6E-409C-BE32-E72D297353CC}">
              <c16:uniqueId val="{00000009-A33C-41D6-A56B-3589C00760E6}"/>
            </c:ext>
          </c:extLst>
        </c:ser>
        <c:dLbls>
          <c:showLegendKey val="0"/>
          <c:showVal val="0"/>
          <c:showCatName val="0"/>
          <c:showSerName val="0"/>
          <c:showPercent val="0"/>
          <c:showBubbleSize val="0"/>
        </c:dLbls>
        <c:gapWidth val="150"/>
        <c:overlap val="100"/>
        <c:axId val="475910528"/>
        <c:axId val="475911312"/>
      </c:barChart>
      <c:catAx>
        <c:axId val="4759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911312"/>
        <c:crosses val="autoZero"/>
        <c:auto val="1"/>
        <c:lblAlgn val="ctr"/>
        <c:lblOffset val="100"/>
        <c:tickLblSkip val="1"/>
        <c:tickMarkSkip val="1"/>
        <c:noMultiLvlLbl val="0"/>
      </c:catAx>
      <c:valAx>
        <c:axId val="47591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1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723</c:v>
                </c:pt>
                <c:pt idx="5">
                  <c:v>747</c:v>
                </c:pt>
                <c:pt idx="8">
                  <c:v>793</c:v>
                </c:pt>
                <c:pt idx="11">
                  <c:v>808</c:v>
                </c:pt>
                <c:pt idx="14">
                  <c:v>785</c:v>
                </c:pt>
              </c:numCache>
            </c:numRef>
          </c:val>
          <c:extLst xmlns:c16r2="http://schemas.microsoft.com/office/drawing/2015/06/chart">
            <c:ext xmlns:c16="http://schemas.microsoft.com/office/drawing/2014/chart" uri="{C3380CC4-5D6E-409C-BE32-E72D297353CC}">
              <c16:uniqueId val="{00000000-C165-49CC-B947-86629ABF4A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65-49CC-B947-86629ABF4A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47</c:v>
                </c:pt>
                <c:pt idx="6">
                  <c:v>46</c:v>
                </c:pt>
                <c:pt idx="9">
                  <c:v>22</c:v>
                </c:pt>
                <c:pt idx="12">
                  <c:v>49</c:v>
                </c:pt>
              </c:numCache>
            </c:numRef>
          </c:val>
          <c:extLst xmlns:c16r2="http://schemas.microsoft.com/office/drawing/2015/06/chart">
            <c:ext xmlns:c16="http://schemas.microsoft.com/office/drawing/2014/chart" uri="{C3380CC4-5D6E-409C-BE32-E72D297353CC}">
              <c16:uniqueId val="{00000002-C165-49CC-B947-86629ABF4A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18</c:v>
                </c:pt>
                <c:pt idx="6">
                  <c:v>18</c:v>
                </c:pt>
                <c:pt idx="9">
                  <c:v>18</c:v>
                </c:pt>
                <c:pt idx="12">
                  <c:v>24</c:v>
                </c:pt>
              </c:numCache>
            </c:numRef>
          </c:val>
          <c:extLst xmlns:c16r2="http://schemas.microsoft.com/office/drawing/2015/06/chart">
            <c:ext xmlns:c16="http://schemas.microsoft.com/office/drawing/2014/chart" uri="{C3380CC4-5D6E-409C-BE32-E72D297353CC}">
              <c16:uniqueId val="{00000003-C165-49CC-B947-86629ABF4A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274</c:v>
                </c:pt>
                <c:pt idx="3">
                  <c:v>255</c:v>
                </c:pt>
                <c:pt idx="6">
                  <c:v>257</c:v>
                </c:pt>
                <c:pt idx="9">
                  <c:v>244</c:v>
                </c:pt>
                <c:pt idx="12">
                  <c:v>218</c:v>
                </c:pt>
              </c:numCache>
            </c:numRef>
          </c:val>
          <c:extLst xmlns:c16r2="http://schemas.microsoft.com/office/drawing/2015/06/chart">
            <c:ext xmlns:c16="http://schemas.microsoft.com/office/drawing/2014/chart" uri="{C3380CC4-5D6E-409C-BE32-E72D297353CC}">
              <c16:uniqueId val="{00000004-C165-49CC-B947-86629ABF4A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65-49CC-B947-86629ABF4A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65-49CC-B947-86629ABF4A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773</c:v>
                </c:pt>
                <c:pt idx="3">
                  <c:v>783</c:v>
                </c:pt>
                <c:pt idx="6">
                  <c:v>856</c:v>
                </c:pt>
                <c:pt idx="9">
                  <c:v>902</c:v>
                </c:pt>
                <c:pt idx="12">
                  <c:v>900</c:v>
                </c:pt>
              </c:numCache>
            </c:numRef>
          </c:val>
          <c:extLst xmlns:c16r2="http://schemas.microsoft.com/office/drawing/2015/06/chart">
            <c:ext xmlns:c16="http://schemas.microsoft.com/office/drawing/2014/chart" uri="{C3380CC4-5D6E-409C-BE32-E72D297353CC}">
              <c16:uniqueId val="{00000007-C165-49CC-B947-86629ABF4AEA}"/>
            </c:ext>
          </c:extLst>
        </c:ser>
        <c:dLbls>
          <c:showLegendKey val="0"/>
          <c:showVal val="0"/>
          <c:showCatName val="0"/>
          <c:showSerName val="0"/>
          <c:showPercent val="0"/>
          <c:showBubbleSize val="0"/>
        </c:dLbls>
        <c:gapWidth val="100"/>
        <c:overlap val="100"/>
        <c:axId val="475909744"/>
        <c:axId val="475914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390</c:v>
                </c:pt>
                <c:pt idx="2">
                  <c:v>#N/A</c:v>
                </c:pt>
                <c:pt idx="3">
                  <c:v>#N/A</c:v>
                </c:pt>
                <c:pt idx="4">
                  <c:v>356</c:v>
                </c:pt>
                <c:pt idx="5">
                  <c:v>#N/A</c:v>
                </c:pt>
                <c:pt idx="6">
                  <c:v>#N/A</c:v>
                </c:pt>
                <c:pt idx="7">
                  <c:v>384</c:v>
                </c:pt>
                <c:pt idx="8">
                  <c:v>#N/A</c:v>
                </c:pt>
                <c:pt idx="9">
                  <c:v>#N/A</c:v>
                </c:pt>
                <c:pt idx="10">
                  <c:v>378</c:v>
                </c:pt>
                <c:pt idx="11">
                  <c:v>#N/A</c:v>
                </c:pt>
                <c:pt idx="12">
                  <c:v>#N/A</c:v>
                </c:pt>
                <c:pt idx="13">
                  <c:v>406</c:v>
                </c:pt>
                <c:pt idx="14">
                  <c:v>#N/A</c:v>
                </c:pt>
              </c:numCache>
            </c:numRef>
          </c:val>
          <c:smooth val="0"/>
          <c:extLst xmlns:c16r2="http://schemas.microsoft.com/office/drawing/2015/06/chart">
            <c:ext xmlns:c16="http://schemas.microsoft.com/office/drawing/2014/chart" uri="{C3380CC4-5D6E-409C-BE32-E72D297353CC}">
              <c16:uniqueId val="{00000008-C165-49CC-B947-86629ABF4AEA}"/>
            </c:ext>
          </c:extLst>
        </c:ser>
        <c:dLbls>
          <c:showLegendKey val="0"/>
          <c:showVal val="0"/>
          <c:showCatName val="0"/>
          <c:showSerName val="0"/>
          <c:showPercent val="0"/>
          <c:showBubbleSize val="0"/>
        </c:dLbls>
        <c:marker val="1"/>
        <c:smooth val="0"/>
        <c:axId val="475909744"/>
        <c:axId val="475914840"/>
      </c:lineChart>
      <c:catAx>
        <c:axId val="47590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914840"/>
        <c:crosses val="autoZero"/>
        <c:auto val="1"/>
        <c:lblAlgn val="ctr"/>
        <c:lblOffset val="100"/>
        <c:tickLblSkip val="1"/>
        <c:tickMarkSkip val="1"/>
        <c:noMultiLvlLbl val="0"/>
      </c:catAx>
      <c:valAx>
        <c:axId val="475914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0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7024</c:v>
                </c:pt>
                <c:pt idx="5">
                  <c:v>6819</c:v>
                </c:pt>
                <c:pt idx="8">
                  <c:v>6994</c:v>
                </c:pt>
                <c:pt idx="11">
                  <c:v>6754</c:v>
                </c:pt>
                <c:pt idx="14">
                  <c:v>7240</c:v>
                </c:pt>
              </c:numCache>
            </c:numRef>
          </c:val>
          <c:extLst xmlns:c16r2="http://schemas.microsoft.com/office/drawing/2015/06/chart">
            <c:ext xmlns:c16="http://schemas.microsoft.com/office/drawing/2014/chart" uri="{C3380CC4-5D6E-409C-BE32-E72D297353CC}">
              <c16:uniqueId val="{00000000-370C-49C1-9103-E7C9586F67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456</c:v>
                </c:pt>
                <c:pt idx="5">
                  <c:v>469</c:v>
                </c:pt>
                <c:pt idx="8">
                  <c:v>515</c:v>
                </c:pt>
                <c:pt idx="11">
                  <c:v>495</c:v>
                </c:pt>
                <c:pt idx="14">
                  <c:v>481</c:v>
                </c:pt>
              </c:numCache>
            </c:numRef>
          </c:val>
          <c:extLst xmlns:c16r2="http://schemas.microsoft.com/office/drawing/2015/06/chart">
            <c:ext xmlns:c16="http://schemas.microsoft.com/office/drawing/2014/chart" uri="{C3380CC4-5D6E-409C-BE32-E72D297353CC}">
              <c16:uniqueId val="{00000001-370C-49C1-9103-E7C9586F67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1552</c:v>
                </c:pt>
                <c:pt idx="5">
                  <c:v>1699</c:v>
                </c:pt>
                <c:pt idx="8">
                  <c:v>1815</c:v>
                </c:pt>
                <c:pt idx="11">
                  <c:v>1860</c:v>
                </c:pt>
                <c:pt idx="14">
                  <c:v>1872</c:v>
                </c:pt>
              </c:numCache>
            </c:numRef>
          </c:val>
          <c:extLst xmlns:c16r2="http://schemas.microsoft.com/office/drawing/2015/06/chart">
            <c:ext xmlns:c16="http://schemas.microsoft.com/office/drawing/2014/chart" uri="{C3380CC4-5D6E-409C-BE32-E72D297353CC}">
              <c16:uniqueId val="{00000002-370C-49C1-9103-E7C9586F67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0C-49C1-9103-E7C9586F67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0C-49C1-9103-E7C9586F67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0C-49C1-9103-E7C9586F67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1471</c:v>
                </c:pt>
                <c:pt idx="3">
                  <c:v>1338</c:v>
                </c:pt>
                <c:pt idx="6">
                  <c:v>1291</c:v>
                </c:pt>
                <c:pt idx="9">
                  <c:v>700</c:v>
                </c:pt>
                <c:pt idx="12">
                  <c:v>682</c:v>
                </c:pt>
              </c:numCache>
            </c:numRef>
          </c:val>
          <c:extLst xmlns:c16r2="http://schemas.microsoft.com/office/drawing/2015/06/chart">
            <c:ext xmlns:c16="http://schemas.microsoft.com/office/drawing/2014/chart" uri="{C3380CC4-5D6E-409C-BE32-E72D297353CC}">
              <c16:uniqueId val="{00000006-370C-49C1-9103-E7C9586F67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144</c:v>
                </c:pt>
                <c:pt idx="3">
                  <c:v>130</c:v>
                </c:pt>
                <c:pt idx="6">
                  <c:v>115</c:v>
                </c:pt>
                <c:pt idx="9">
                  <c:v>202</c:v>
                </c:pt>
                <c:pt idx="12">
                  <c:v>219</c:v>
                </c:pt>
              </c:numCache>
            </c:numRef>
          </c:val>
          <c:extLst xmlns:c16r2="http://schemas.microsoft.com/office/drawing/2015/06/chart">
            <c:ext xmlns:c16="http://schemas.microsoft.com/office/drawing/2014/chart" uri="{C3380CC4-5D6E-409C-BE32-E72D297353CC}">
              <c16:uniqueId val="{00000007-370C-49C1-9103-E7C9586F67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2693</c:v>
                </c:pt>
                <c:pt idx="3">
                  <c:v>2628</c:v>
                </c:pt>
                <c:pt idx="6">
                  <c:v>2382</c:v>
                </c:pt>
                <c:pt idx="9">
                  <c:v>2186</c:v>
                </c:pt>
                <c:pt idx="12">
                  <c:v>2045</c:v>
                </c:pt>
              </c:numCache>
            </c:numRef>
          </c:val>
          <c:extLst xmlns:c16r2="http://schemas.microsoft.com/office/drawing/2015/06/chart">
            <c:ext xmlns:c16="http://schemas.microsoft.com/office/drawing/2014/chart" uri="{C3380CC4-5D6E-409C-BE32-E72D297353CC}">
              <c16:uniqueId val="{00000008-370C-49C1-9103-E7C9586F67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c:v>
                </c:pt>
                <c:pt idx="3">
                  <c:v>45</c:v>
                </c:pt>
                <c:pt idx="6">
                  <c:v>24</c:v>
                </c:pt>
                <c:pt idx="9">
                  <c:v>25</c:v>
                </c:pt>
                <c:pt idx="12">
                  <c:v>20</c:v>
                </c:pt>
              </c:numCache>
            </c:numRef>
          </c:val>
          <c:extLst xmlns:c16r2="http://schemas.microsoft.com/office/drawing/2015/06/chart">
            <c:ext xmlns:c16="http://schemas.microsoft.com/office/drawing/2014/chart" uri="{C3380CC4-5D6E-409C-BE32-E72D297353CC}">
              <c16:uniqueId val="{00000009-370C-49C1-9103-E7C9586F67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7699</c:v>
                </c:pt>
                <c:pt idx="3">
                  <c:v>7769</c:v>
                </c:pt>
                <c:pt idx="6">
                  <c:v>7758</c:v>
                </c:pt>
                <c:pt idx="9">
                  <c:v>7638</c:v>
                </c:pt>
                <c:pt idx="12">
                  <c:v>8179</c:v>
                </c:pt>
              </c:numCache>
            </c:numRef>
          </c:val>
          <c:extLst xmlns:c16r2="http://schemas.microsoft.com/office/drawing/2015/06/chart">
            <c:ext xmlns:c16="http://schemas.microsoft.com/office/drawing/2014/chart" uri="{C3380CC4-5D6E-409C-BE32-E72D297353CC}">
              <c16:uniqueId val="{0000000A-370C-49C1-9103-E7C9586F674B}"/>
            </c:ext>
          </c:extLst>
        </c:ser>
        <c:dLbls>
          <c:showLegendKey val="0"/>
          <c:showVal val="0"/>
          <c:showCatName val="0"/>
          <c:showSerName val="0"/>
          <c:showPercent val="0"/>
          <c:showBubbleSize val="0"/>
        </c:dLbls>
        <c:gapWidth val="100"/>
        <c:overlap val="100"/>
        <c:axId val="475913272"/>
        <c:axId val="47591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3051</c:v>
                </c:pt>
                <c:pt idx="2">
                  <c:v>#N/A</c:v>
                </c:pt>
                <c:pt idx="3">
                  <c:v>#N/A</c:v>
                </c:pt>
                <c:pt idx="4">
                  <c:v>2923</c:v>
                </c:pt>
                <c:pt idx="5">
                  <c:v>#N/A</c:v>
                </c:pt>
                <c:pt idx="6">
                  <c:v>#N/A</c:v>
                </c:pt>
                <c:pt idx="7">
                  <c:v>2247</c:v>
                </c:pt>
                <c:pt idx="8">
                  <c:v>#N/A</c:v>
                </c:pt>
                <c:pt idx="9">
                  <c:v>#N/A</c:v>
                </c:pt>
                <c:pt idx="10">
                  <c:v>1643</c:v>
                </c:pt>
                <c:pt idx="11">
                  <c:v>#N/A</c:v>
                </c:pt>
                <c:pt idx="12">
                  <c:v>#N/A</c:v>
                </c:pt>
                <c:pt idx="13">
                  <c:v>1551</c:v>
                </c:pt>
                <c:pt idx="14">
                  <c:v>#N/A</c:v>
                </c:pt>
              </c:numCache>
            </c:numRef>
          </c:val>
          <c:smooth val="0"/>
          <c:extLst xmlns:c16r2="http://schemas.microsoft.com/office/drawing/2015/06/chart">
            <c:ext xmlns:c16="http://schemas.microsoft.com/office/drawing/2014/chart" uri="{C3380CC4-5D6E-409C-BE32-E72D297353CC}">
              <c16:uniqueId val="{0000000B-370C-49C1-9103-E7C9586F674B}"/>
            </c:ext>
          </c:extLst>
        </c:ser>
        <c:dLbls>
          <c:showLegendKey val="0"/>
          <c:showVal val="0"/>
          <c:showCatName val="0"/>
          <c:showSerName val="0"/>
          <c:showPercent val="0"/>
          <c:showBubbleSize val="0"/>
        </c:dLbls>
        <c:marker val="1"/>
        <c:smooth val="0"/>
        <c:axId val="475913272"/>
        <c:axId val="475912096"/>
      </c:lineChart>
      <c:catAx>
        <c:axId val="47591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912096"/>
        <c:crosses val="autoZero"/>
        <c:auto val="1"/>
        <c:lblAlgn val="ctr"/>
        <c:lblOffset val="100"/>
        <c:tickLblSkip val="1"/>
        <c:tickMarkSkip val="1"/>
        <c:noMultiLvlLbl val="0"/>
      </c:catAx>
      <c:valAx>
        <c:axId val="47591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1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1261</c:v>
                </c:pt>
                <c:pt idx="1">
                  <c:v>1311</c:v>
                </c:pt>
                <c:pt idx="2">
                  <c:v>201</c:v>
                </c:pt>
              </c:numCache>
            </c:numRef>
          </c:val>
          <c:extLst xmlns:c16r2="http://schemas.microsoft.com/office/drawing/2015/06/chart">
            <c:ext xmlns:c16="http://schemas.microsoft.com/office/drawing/2014/chart" uri="{C3380CC4-5D6E-409C-BE32-E72D297353CC}">
              <c16:uniqueId val="{00000000-68C4-4F5C-994A-FE9BBAA7F7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281</c:v>
                </c:pt>
                <c:pt idx="1">
                  <c:v>281</c:v>
                </c:pt>
                <c:pt idx="2">
                  <c:v>327</c:v>
                </c:pt>
              </c:numCache>
            </c:numRef>
          </c:val>
          <c:extLst xmlns:c16r2="http://schemas.microsoft.com/office/drawing/2015/06/chart">
            <c:ext xmlns:c16="http://schemas.microsoft.com/office/drawing/2014/chart" uri="{C3380CC4-5D6E-409C-BE32-E72D297353CC}">
              <c16:uniqueId val="{00000001-68C4-4F5C-994A-FE9BBAA7F7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280</c:v>
                </c:pt>
                <c:pt idx="1">
                  <c:v>228</c:v>
                </c:pt>
                <c:pt idx="2">
                  <c:v>1368</c:v>
                </c:pt>
              </c:numCache>
            </c:numRef>
          </c:val>
          <c:extLst xmlns:c16r2="http://schemas.microsoft.com/office/drawing/2015/06/chart">
            <c:ext xmlns:c16="http://schemas.microsoft.com/office/drawing/2014/chart" uri="{C3380CC4-5D6E-409C-BE32-E72D297353CC}">
              <c16:uniqueId val="{00000002-68C4-4F5C-994A-FE9BBAA7F78E}"/>
            </c:ext>
          </c:extLst>
        </c:ser>
        <c:dLbls>
          <c:showLegendKey val="0"/>
          <c:showVal val="0"/>
          <c:showCatName val="0"/>
          <c:showSerName val="0"/>
          <c:showPercent val="0"/>
          <c:showBubbleSize val="0"/>
        </c:dLbls>
        <c:gapWidth val="120"/>
        <c:overlap val="100"/>
        <c:axId val="475914056"/>
        <c:axId val="475915232"/>
      </c:barChart>
      <c:catAx>
        <c:axId val="47591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915232"/>
        <c:crosses val="autoZero"/>
        <c:auto val="1"/>
        <c:lblAlgn val="ctr"/>
        <c:lblOffset val="100"/>
        <c:tickLblSkip val="1"/>
        <c:tickMarkSkip val="1"/>
        <c:noMultiLvlLbl val="0"/>
      </c:catAx>
      <c:valAx>
        <c:axId val="475915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91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2C-44BF-B749-BD0F79278DC1}"/>
                </c:ext>
                <c:ext xmlns:c15="http://schemas.microsoft.com/office/drawing/2012/chart" uri="{CE6537A1-D6FC-4f65-9D91-7224C49458BB}">
                  <c15:dlblFieldTable>
                    <c15:dlblFTEntry>
                      <c15:txfldGUID>{B17FC159-C0B9-468E-AAAB-F3B732AE6105}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2C-44BF-B749-BD0F79278DC1}"/>
                </c:ext>
                <c:ext xmlns:c15="http://schemas.microsoft.com/office/drawing/2012/chart" uri="{CE6537A1-D6FC-4f65-9D91-7224C49458BB}">
                  <c15:dlblFieldTable>
                    <c15:dlblFTEntry>
                      <c15:txfldGUID>{51FE8C42-828F-45D9-90CE-84F235C24D98}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2C-44BF-B749-BD0F79278DC1}"/>
                </c:ext>
                <c:ext xmlns:c15="http://schemas.microsoft.com/office/drawing/2012/chart" uri="{CE6537A1-D6FC-4f65-9D91-7224C49458BB}">
                  <c15:dlblFieldTable>
                    <c15:dlblFTEntry>
                      <c15:txfldGUID>{3855FC67-BB8E-420B-A63F-5C21154392D5}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2C-44BF-B749-BD0F79278DC1}"/>
                </c:ext>
                <c:ext xmlns:c15="http://schemas.microsoft.com/office/drawing/2012/chart" uri="{CE6537A1-D6FC-4f65-9D91-7224C49458BB}">
                  <c15:dlblFieldTable>
                    <c15:dlblFTEntry>
                      <c15:txfldGUID>{124FC135-31AD-498B-96A9-057587596B68}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2C-44BF-B749-BD0F79278DC1}"/>
                </c:ext>
                <c:ext xmlns:c15="http://schemas.microsoft.com/office/drawing/2012/chart" uri="{CE6537A1-D6FC-4f65-9D91-7224C49458BB}">
                  <c15:dlblFieldTable>
                    <c15:dlblFTEntry>
                      <c15:txfldGUID>{03256BFC-6123-459F-BDFC-0F5F16C16994}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2C-44BF-B749-BD0F79278DC1}"/>
                </c:ext>
                <c:ext xmlns:c15="http://schemas.microsoft.com/office/drawing/2012/chart" uri="{CE6537A1-D6FC-4f65-9D91-7224C49458BB}">
                  <c15:dlblFieldTable>
                    <c15:dlblFTEntry>
                      <c15:txfldGUID>{F0458C9A-47EB-4094-B151-4EC8DA6C20B4}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2C-44BF-B749-BD0F79278DC1}"/>
                </c:ext>
                <c:ext xmlns:c15="http://schemas.microsoft.com/office/drawing/2012/chart" uri="{CE6537A1-D6FC-4f65-9D91-7224C49458BB}">
                  <c15:layout/>
                  <c15:dlblFieldTable>
                    <c15:dlblFTEntry>
                      <c15:txfldGUID>{8CFC0D86-6A02-4F82-B7E8-D68AABEBDD41}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2C-44BF-B749-BD0F79278DC1}"/>
                </c:ext>
                <c:ext xmlns:c15="http://schemas.microsoft.com/office/drawing/2012/chart" uri="{CE6537A1-D6FC-4f65-9D91-7224C49458BB}">
                  <c15:layout/>
                  <c15:dlblFieldTable>
                    <c15:dlblFTEntry>
                      <c15:txfldGUID>{B0A2110A-15AA-415C-A506-89D782A7E209}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2C-44BF-B749-BD0F79278DC1}"/>
                </c:ext>
                <c:ext xmlns:c15="http://schemas.microsoft.com/office/drawing/2012/chart" uri="{CE6537A1-D6FC-4f65-9D91-7224C49458BB}">
                  <c15:layout/>
                  <c15:dlblFieldTable>
                    <c15:dlblFTEntry>
                      <c15:txfldGUID>{61EE5DAD-0ED4-4BFF-96AB-33EEAC7A2A9A}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64.400000000000006</c:v>
                </c:pt>
                <c:pt idx="24">
                  <c:v>66.2</c:v>
                </c:pt>
                <c:pt idx="32">
                  <c:v>67.5</c:v>
                </c:pt>
              </c:numCache>
            </c:numRef>
          </c:xVal>
          <c:yVal>
            <c:numRef>
              <c:f>公会計指標分析・財政指標組合せ分析表!$BP$51:$DC$51</c:f>
              <c:numCache>
                <c:formatCode>#,##0.0;"▲ "#,##0.0</c:formatCode>
                <c:ptCount val="40"/>
                <c:pt idx="16">
                  <c:v>59.5</c:v>
                </c:pt>
                <c:pt idx="24">
                  <c:v>45.6</c:v>
                </c:pt>
                <c:pt idx="32">
                  <c:v>43.8</c:v>
                </c:pt>
              </c:numCache>
            </c:numRef>
          </c:yVal>
          <c:smooth val="0"/>
          <c:extLst xmlns:c16r2="http://schemas.microsoft.com/office/drawing/2015/06/chart">
            <c:ext xmlns:c16="http://schemas.microsoft.com/office/drawing/2014/chart" uri="{C3380CC4-5D6E-409C-BE32-E72D297353CC}">
              <c16:uniqueId val="{00000009-0E2C-44BF-B749-BD0F79278D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2C-44BF-B749-BD0F79278DC1}"/>
                </c:ext>
                <c:ext xmlns:c15="http://schemas.microsoft.com/office/drawing/2012/chart" uri="{CE6537A1-D6FC-4f65-9D91-7224C49458BB}">
                  <c15:dlblFieldTable>
                    <c15:dlblFTEntry>
                      <c15:txfldGUID>{36C74CC6-CA6F-4949-A81D-AB3409E9AFBF}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2C-44BF-B749-BD0F79278DC1}"/>
                </c:ext>
                <c:ext xmlns:c15="http://schemas.microsoft.com/office/drawing/2012/chart" uri="{CE6537A1-D6FC-4f65-9D91-7224C49458BB}">
                  <c15:dlblFieldTable>
                    <c15:dlblFTEntry>
                      <c15:txfldGUID>{E4D908AA-D15A-4F19-BE41-F8D85EC63218}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2C-44BF-B749-BD0F79278DC1}"/>
                </c:ext>
                <c:ext xmlns:c15="http://schemas.microsoft.com/office/drawing/2012/chart" uri="{CE6537A1-D6FC-4f65-9D91-7224C49458BB}">
                  <c15:dlblFieldTable>
                    <c15:dlblFTEntry>
                      <c15:txfldGUID>{BD08C577-2D6A-4007-BD03-2B298898D458}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2C-44BF-B749-BD0F79278DC1}"/>
                </c:ext>
                <c:ext xmlns:c15="http://schemas.microsoft.com/office/drawing/2012/chart" uri="{CE6537A1-D6FC-4f65-9D91-7224C49458BB}">
                  <c15:dlblFieldTable>
                    <c15:dlblFTEntry>
                      <c15:txfldGUID>{596BABF7-E629-40A2-8560-F41E1C592122}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2C-44BF-B749-BD0F79278DC1}"/>
                </c:ext>
                <c:ext xmlns:c15="http://schemas.microsoft.com/office/drawing/2012/chart" uri="{CE6537A1-D6FC-4f65-9D91-7224C49458BB}">
                  <c15:dlblFieldTable>
                    <c15:dlblFTEntry>
                      <c15:txfldGUID>{95F3404C-AA6C-47EF-B0F7-1910DFEC20FB}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2C-44BF-B749-BD0F79278DC1}"/>
                </c:ext>
                <c:ext xmlns:c15="http://schemas.microsoft.com/office/drawing/2012/chart" uri="{CE6537A1-D6FC-4f65-9D91-7224C49458BB}">
                  <c15:dlblFieldTable>
                    <c15:dlblFTEntry>
                      <c15:txfldGUID>{42535B28-D296-4C0C-A63F-604EDE5E800A}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2C-44BF-B749-BD0F79278DC1}"/>
                </c:ext>
                <c:ext xmlns:c15="http://schemas.microsoft.com/office/drawing/2012/chart" uri="{CE6537A1-D6FC-4f65-9D91-7224C49458BB}">
                  <c15:layout/>
                  <c15:dlblFieldTable>
                    <c15:dlblFTEntry>
                      <c15:txfldGUID>{0223C09D-B814-4BF2-85F5-FB8526B36507}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2C-44BF-B749-BD0F79278DC1}"/>
                </c:ext>
                <c:ext xmlns:c15="http://schemas.microsoft.com/office/drawing/2012/chart" uri="{CE6537A1-D6FC-4f65-9D91-7224C49458BB}">
                  <c15:layout/>
                  <c15:dlblFieldTable>
                    <c15:dlblFTEntry>
                      <c15:txfldGUID>{85F75CD0-E568-474E-B414-2320541A8162}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2C-44BF-B749-BD0F79278DC1}"/>
                </c:ext>
                <c:ext xmlns:c15="http://schemas.microsoft.com/office/drawing/2012/chart" uri="{CE6537A1-D6FC-4f65-9D91-7224C49458BB}">
                  <c15:layout/>
                  <c15:dlblFieldTable>
                    <c15:dlblFTEntry>
                      <c15:txfldGUID>{5F4C6E80-71C6-4773-A312-D6DFD3DD16D4}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E2C-44BF-B749-BD0F79278DC1}"/>
            </c:ext>
          </c:extLst>
        </c:ser>
        <c:dLbls>
          <c:showLegendKey val="0"/>
          <c:showVal val="1"/>
          <c:showCatName val="0"/>
          <c:showSerName val="0"/>
          <c:showPercent val="0"/>
          <c:showBubbleSize val="0"/>
        </c:dLbls>
        <c:axId val="475914448"/>
        <c:axId val="475917192"/>
      </c:scatterChart>
      <c:valAx>
        <c:axId val="475914448"/>
        <c:scaling>
          <c:orientation val="minMax"/>
          <c:max val="6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917192"/>
        <c:crosses val="autoZero"/>
        <c:crossBetween val="midCat"/>
      </c:valAx>
      <c:valAx>
        <c:axId val="475917192"/>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91444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BD-4D6A-B3C7-1A8588A08294}"/>
                </c:ext>
                <c:ext xmlns:c15="http://schemas.microsoft.com/office/drawing/2012/chart" uri="{CE6537A1-D6FC-4f65-9D91-7224C49458BB}">
                  <c15:layout/>
                  <c15:dlblFieldTable>
                    <c15:dlblFTEntry>
                      <c15:txfldGUID>{8B7BD6B2-8829-4C85-BF31-589128E7CE16}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BD-4D6A-B3C7-1A8588A08294}"/>
                </c:ext>
                <c:ext xmlns:c15="http://schemas.microsoft.com/office/drawing/2012/chart" uri="{CE6537A1-D6FC-4f65-9D91-7224C49458BB}">
                  <c15:dlblFieldTable>
                    <c15:dlblFTEntry>
                      <c15:txfldGUID>{CE343FC5-42C2-4927-8834-ACB365496335}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BD-4D6A-B3C7-1A8588A08294}"/>
                </c:ext>
                <c:ext xmlns:c15="http://schemas.microsoft.com/office/drawing/2012/chart" uri="{CE6537A1-D6FC-4f65-9D91-7224C49458BB}">
                  <c15:dlblFieldTable>
                    <c15:dlblFTEntry>
                      <c15:txfldGUID>{C208E7A5-372F-49B0-889A-8ECCF109C42D}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BD-4D6A-B3C7-1A8588A08294}"/>
                </c:ext>
                <c:ext xmlns:c15="http://schemas.microsoft.com/office/drawing/2012/chart" uri="{CE6537A1-D6FC-4f65-9D91-7224C49458BB}">
                  <c15:dlblFieldTable>
                    <c15:dlblFTEntry>
                      <c15:txfldGUID>{B7DDD45E-0D6D-474D-A9F9-19700A0C8ABE}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BD-4D6A-B3C7-1A8588A08294}"/>
                </c:ext>
                <c:ext xmlns:c15="http://schemas.microsoft.com/office/drawing/2012/chart" uri="{CE6537A1-D6FC-4f65-9D91-7224C49458BB}">
                  <c15:dlblFieldTable>
                    <c15:dlblFTEntry>
                      <c15:txfldGUID>{ADF50EB5-1C74-4AC9-849F-E0A8492457C2}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BD-4D6A-B3C7-1A8588A08294}"/>
                </c:ext>
                <c:ext xmlns:c15="http://schemas.microsoft.com/office/drawing/2012/chart" uri="{CE6537A1-D6FC-4f65-9D91-7224C49458BB}">
                  <c15:layout/>
                  <c15:dlblFieldTable>
                    <c15:dlblFTEntry>
                      <c15:txfldGUID>{E1D000A5-8141-450A-AE2A-9E9CB0621AB4}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BD-4D6A-B3C7-1A8588A08294}"/>
                </c:ext>
                <c:ext xmlns:c15="http://schemas.microsoft.com/office/drawing/2012/chart" uri="{CE6537A1-D6FC-4f65-9D91-7224C49458BB}">
                  <c15:layout/>
                  <c15:dlblFieldTable>
                    <c15:dlblFTEntry>
                      <c15:txfldGUID>{BC93C6F6-5809-488C-9DF8-50CC32495451}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BD-4D6A-B3C7-1A8588A08294}"/>
                </c:ext>
                <c:ext xmlns:c15="http://schemas.microsoft.com/office/drawing/2012/chart" uri="{CE6537A1-D6FC-4f65-9D91-7224C49458BB}">
                  <c15:layout/>
                  <c15:dlblFieldTable>
                    <c15:dlblFTEntry>
                      <c15:txfldGUID>{3864C737-766C-4766-9153-9F46634C38C3}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BD-4D6A-B3C7-1A8588A08294}"/>
                </c:ext>
                <c:ext xmlns:c15="http://schemas.microsoft.com/office/drawing/2012/chart" uri="{CE6537A1-D6FC-4f65-9D91-7224C49458BB}">
                  <c15:layout/>
                  <c15:dlblFieldTable>
                    <c15:dlblFTEntry>
                      <c15:txfldGUID>{5E348F32-3F91-4B13-BF6F-E2C9E778280C}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10.6</c:v>
                </c:pt>
                <c:pt idx="16">
                  <c:v>10</c:v>
                </c:pt>
                <c:pt idx="24">
                  <c:v>10.1</c:v>
                </c:pt>
                <c:pt idx="32">
                  <c:v>10.7</c:v>
                </c:pt>
              </c:numCache>
            </c:numRef>
          </c:xVal>
          <c:yVal>
            <c:numRef>
              <c:f>公会計指標分析・財政指標組合せ分析表!$BP$73:$DC$73</c:f>
              <c:numCache>
                <c:formatCode>#,##0.0;"▲ "#,##0.0</c:formatCode>
                <c:ptCount val="40"/>
                <c:pt idx="0">
                  <c:v>81</c:v>
                </c:pt>
                <c:pt idx="8">
                  <c:v>79.599999999999994</c:v>
                </c:pt>
                <c:pt idx="16">
                  <c:v>59.5</c:v>
                </c:pt>
                <c:pt idx="24">
                  <c:v>45.6</c:v>
                </c:pt>
                <c:pt idx="32">
                  <c:v>43.8</c:v>
                </c:pt>
              </c:numCache>
            </c:numRef>
          </c:yVal>
          <c:smooth val="0"/>
          <c:extLst xmlns:c16r2="http://schemas.microsoft.com/office/drawing/2015/06/chart">
            <c:ext xmlns:c16="http://schemas.microsoft.com/office/drawing/2014/chart" uri="{C3380CC4-5D6E-409C-BE32-E72D297353CC}">
              <c16:uniqueId val="{00000009-FDBD-4D6A-B3C7-1A8588A082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BD-4D6A-B3C7-1A8588A08294}"/>
                </c:ext>
                <c:ext xmlns:c15="http://schemas.microsoft.com/office/drawing/2012/chart" uri="{CE6537A1-D6FC-4f65-9D91-7224C49458BB}">
                  <c15:layout/>
                  <c15:dlblFieldTable>
                    <c15:dlblFTEntry>
                      <c15:txfldGUID>{857A44B6-87FB-4F35-9914-C9CDE32B2C0E}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BD-4D6A-B3C7-1A8588A08294}"/>
                </c:ext>
                <c:ext xmlns:c15="http://schemas.microsoft.com/office/drawing/2012/chart" uri="{CE6537A1-D6FC-4f65-9D91-7224C49458BB}">
                  <c15:dlblFieldTable>
                    <c15:dlblFTEntry>
                      <c15:txfldGUID>{6F98302C-3B59-47AD-B330-368368DF5190}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BD-4D6A-B3C7-1A8588A08294}"/>
                </c:ext>
                <c:ext xmlns:c15="http://schemas.microsoft.com/office/drawing/2012/chart" uri="{CE6537A1-D6FC-4f65-9D91-7224C49458BB}">
                  <c15:dlblFieldTable>
                    <c15:dlblFTEntry>
                      <c15:txfldGUID>{57D061E3-9CC7-401D-8041-B1AE1EB6A00B}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BD-4D6A-B3C7-1A8588A08294}"/>
                </c:ext>
                <c:ext xmlns:c15="http://schemas.microsoft.com/office/drawing/2012/chart" uri="{CE6537A1-D6FC-4f65-9D91-7224C49458BB}">
                  <c15:dlblFieldTable>
                    <c15:dlblFTEntry>
                      <c15:txfldGUID>{2A7C8390-B3DF-4D28-95B6-C53429EA7690}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BD-4D6A-B3C7-1A8588A08294}"/>
                </c:ext>
                <c:ext xmlns:c15="http://schemas.microsoft.com/office/drawing/2012/chart" uri="{CE6537A1-D6FC-4f65-9D91-7224C49458BB}">
                  <c15:dlblFieldTable>
                    <c15:dlblFTEntry>
                      <c15:txfldGUID>{9A774181-22C9-426C-BAE3-984433AC6B8A}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BD-4D6A-B3C7-1A8588A08294}"/>
                </c:ext>
                <c:ext xmlns:c15="http://schemas.microsoft.com/office/drawing/2012/chart" uri="{CE6537A1-D6FC-4f65-9D91-7224C49458BB}">
                  <c15:layout/>
                  <c15:dlblFieldTable>
                    <c15:dlblFTEntry>
                      <c15:txfldGUID>{F3AD82D4-670D-40E6-83E7-F6A36BBE12F2}</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0699415428371884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BD-4D6A-B3C7-1A8588A08294}"/>
                </c:ext>
                <c:ext xmlns:c15="http://schemas.microsoft.com/office/drawing/2012/chart" uri="{CE6537A1-D6FC-4f65-9D91-7224C49458BB}">
                  <c15:layout/>
                  <c15:dlblFieldTable>
                    <c15:dlblFTEntry>
                      <c15:txfldGUID>{DD5D697A-0EC2-4E75-AB30-54C443FB7276}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2696567809849419E-2"/>
                  <c:y val="-7.18768387301382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BD-4D6A-B3C7-1A8588A08294}"/>
                </c:ext>
                <c:ext xmlns:c15="http://schemas.microsoft.com/office/drawing/2012/chart" uri="{CE6537A1-D6FC-4f65-9D91-7224C49458BB}">
                  <c15:layout/>
                  <c15:dlblFieldTable>
                    <c15:dlblFTEntry>
                      <c15:txfldGUID>{E4E6E0DA-6579-4F1C-AD1A-1A6477B7494B}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3.40353871856221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BD-4D6A-B3C7-1A8588A08294}"/>
                </c:ext>
                <c:ext xmlns:c15="http://schemas.microsoft.com/office/drawing/2012/chart" uri="{CE6537A1-D6FC-4f65-9D91-7224C49458BB}">
                  <c15:layout/>
                  <c15:dlblFieldTable>
                    <c15:dlblFTEntry>
                      <c15:txfldGUID>{DA34BD22-AED1-4AD8-B58D-05D037C0CC9D}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DBD-4D6A-B3C7-1A8588A08294}"/>
            </c:ext>
          </c:extLst>
        </c:ser>
        <c:dLbls>
          <c:showLegendKey val="0"/>
          <c:showVal val="1"/>
          <c:showCatName val="0"/>
          <c:showSerName val="0"/>
          <c:showPercent val="0"/>
          <c:showBubbleSize val="0"/>
        </c:dLbls>
        <c:axId val="475915624"/>
        <c:axId val="475916800"/>
      </c:scatterChart>
      <c:valAx>
        <c:axId val="475915624"/>
        <c:scaling>
          <c:orientation val="minMax"/>
          <c:max val="11.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916800"/>
        <c:crosses val="autoZero"/>
        <c:crossBetween val="midCat"/>
      </c:valAx>
      <c:valAx>
        <c:axId val="475916800"/>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9156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平成２９年度は元利償還金及び、公営企業債の元利償還金に対する繰入金は減少した。これは公営企業債等の償還が終了したことが要因である。</a:t>
          </a:r>
          <a:endParaRPr lang="ja-JP" altLang="ja-JP" sz="1400">
            <a:effectLst/>
          </a:endParaRPr>
        </a:p>
        <a:p>
          <a:r>
            <a:rPr kumimoji="1" lang="ja-JP" altLang="ja-JP" sz="1400">
              <a:solidFill>
                <a:schemeClr val="dk1"/>
              </a:solidFill>
              <a:effectLst/>
              <a:latin typeface="+mn-lt"/>
              <a:ea typeface="+mn-ea"/>
              <a:cs typeface="+mn-cs"/>
            </a:rPr>
            <a:t>　しかしながら今後は新庁舎建設事業も開始されることから地方債は増加し、実質公債費比率は平成２９年度</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％からと改悪傾向になると思われる。今後も事業の必要性を見極め地方債の発行を抑制するなど比率の改善に努める。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浜中町における将来負担比率を大きく左右する大きな要因は、一般会計等の地方債現在高である。平成２９年度は過疎地域自立促進特別事業債などが増加したことにより平成２８年度に比べ地方債現在高は増加している。</a:t>
          </a:r>
          <a:endParaRPr lang="ja-JP" altLang="ja-JP" sz="1400">
            <a:effectLst/>
          </a:endParaRPr>
        </a:p>
        <a:p>
          <a:r>
            <a:rPr kumimoji="1" lang="ja-JP" altLang="ja-JP" sz="1400">
              <a:solidFill>
                <a:schemeClr val="dk1"/>
              </a:solidFill>
              <a:effectLst/>
              <a:latin typeface="+mn-lt"/>
              <a:ea typeface="+mn-ea"/>
              <a:cs typeface="+mn-cs"/>
            </a:rPr>
            <a:t>　更には、新庁舎建設事業により地方債現在高は増加し、将来負担比率も今後は増加する見込みである。</a:t>
          </a:r>
          <a:endParaRPr lang="ja-JP" altLang="ja-JP" sz="1400">
            <a:effectLst/>
          </a:endParaRPr>
        </a:p>
        <a:p>
          <a:r>
            <a:rPr kumimoji="1" lang="ja-JP" altLang="ja-JP" sz="1400">
              <a:solidFill>
                <a:schemeClr val="dk1"/>
              </a:solidFill>
              <a:effectLst/>
              <a:latin typeface="+mn-lt"/>
              <a:ea typeface="+mn-ea"/>
              <a:cs typeface="+mn-cs"/>
            </a:rPr>
            <a:t>　このような中、今後も健全な財政運営を目指し、地方債の発行額を抑制するとともに財政調整基金などの積立てにより改善を図るものである。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基金の使途の明確化を図るために、財政調整基金を取り崩して公共施設整備基金に積み立てたことにより、財政調整基金は減額となり、特定目的基金は増額となった。</a:t>
          </a:r>
          <a:endParaRPr lang="ja-JP" altLang="ja-JP" sz="1400">
            <a:effectLst/>
          </a:endParaRPr>
        </a:p>
        <a:p>
          <a:r>
            <a:rPr kumimoji="1" lang="ja-JP" altLang="ja-JP" sz="1400">
              <a:solidFill>
                <a:schemeClr val="dk1"/>
              </a:solidFill>
              <a:effectLst/>
              <a:latin typeface="+mn-lt"/>
              <a:ea typeface="+mn-ea"/>
              <a:cs typeface="+mn-cs"/>
            </a:rPr>
            <a:t>　基金総額としては、減債基金に決算剰余金の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以上を積み立てたこと及び、新たに設置したふるさと納税基金に積み立てたことで増額となった。</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年度から開始される新庁舎建設事業の財源に充てる予定のため、その他特定目的基金の残高は減少傾向になる見込み。</a:t>
          </a:r>
          <a:endParaRPr lang="ja-JP" altLang="ja-JP" sz="1400">
            <a:effectLst/>
          </a:endParaRPr>
        </a:p>
        <a:p>
          <a:r>
            <a:rPr lang="ja-JP" altLang="ja-JP" sz="1400">
              <a:solidFill>
                <a:schemeClr val="dk1"/>
              </a:solidFill>
              <a:effectLst/>
              <a:latin typeface="+mn-lt"/>
              <a:ea typeface="+mn-ea"/>
              <a:cs typeface="+mn-cs"/>
            </a:rPr>
            <a:t>　 基金全体としては、新庁舎建設事業をはじめ、公共施設の長寿命化対策など厳しい財政状況にありますが、各事業の緊急性や優先度を考慮し、経常経費の抑制を徹底し、できる限り基金の取り崩しを抑制し、積み立てをしていくことに努め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年度より開始となる新庁舎建設事業及び今後の公共施設の長寿命化対策に係る財源として平成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年度に新たに設置した基金である。</a:t>
          </a:r>
          <a:endParaRPr lang="ja-JP" altLang="ja-JP" sz="1400">
            <a:effectLst/>
          </a:endParaRPr>
        </a:p>
        <a:p>
          <a:r>
            <a:rPr kumimoji="1" lang="ja-JP" altLang="ja-JP" sz="1400">
              <a:solidFill>
                <a:schemeClr val="dk1"/>
              </a:solidFill>
              <a:effectLst/>
              <a:latin typeface="+mn-lt"/>
              <a:ea typeface="+mn-ea"/>
              <a:cs typeface="+mn-cs"/>
            </a:rPr>
            <a:t>　浜中町ふるさと納税基金については、平成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年度の寄附額が増加したことから、寄附金の使途を明確化するため設置した基金である。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年度に大幅に増加した理由については、財政調整基金残高の大部分を公共施設整備基金に積み替えたことによる。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年度から開始される新庁舎建設事業の財源に充てるもの。</a:t>
          </a:r>
          <a:endParaRPr lang="ja-JP" altLang="ja-JP" sz="1400">
            <a:effectLst/>
          </a:endParaRPr>
        </a:p>
        <a:p>
          <a:r>
            <a:rPr kumimoji="1" lang="ja-JP" altLang="ja-JP" sz="1400">
              <a:solidFill>
                <a:schemeClr val="dk1"/>
              </a:solidFill>
              <a:effectLst/>
              <a:latin typeface="+mn-lt"/>
              <a:ea typeface="+mn-ea"/>
              <a:cs typeface="+mn-cs"/>
            </a:rPr>
            <a:t>　浜中町ふるさと納税基金については、当該年度寄附額を全額基金に積み立て次年度以降に産業振興、観光、教育、福祉など寄付者の希望に沿った事業に充当するもの。</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年度に大幅に減額した理由については、基金残高の大部分を公共施設整備基金に積み替えたことによる。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災害への備え等のため、過去の実績等を踏まえ、３億円程度を目途に積み立てることとしている。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年度増加した理由については、決算剰余金の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百万円を積立てたことによる。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年度から開始される新庁舎建設事業において、緊急・防災減災事業債を活用することから、事業完了後の起債償還に対応するため、現在の基金残高を維持していく。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類似団体と比較しても施設の老朽化が進んでいることが明確であり、今後は長寿命化計画に沿って維持管理の適正化を図る。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24039</xdr:rowOff>
    </xdr:from>
    <xdr:to>
      <xdr:col>23</xdr:col>
      <xdr:colOff>136525</xdr:colOff>
      <xdr:row>28</xdr:row>
      <xdr:rowOff>125639</xdr:rowOff>
    </xdr:to>
    <xdr:sp macro="" textlink="">
      <xdr:nvSpPr>
        <xdr:cNvPr id="80" name="楕円 79"/>
        <xdr:cNvSpPr/>
      </xdr:nvSpPr>
      <xdr:spPr>
        <a:xfrm>
          <a:off x="4711700" y="55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46916</xdr:rowOff>
    </xdr:from>
    <xdr:ext cx="405111" cy="259045"/>
    <xdr:sp macro="" textlink="">
      <xdr:nvSpPr>
        <xdr:cNvPr id="81" name="有形固定資産減価償却率該当値テキスト"/>
        <xdr:cNvSpPr txBox="1"/>
      </xdr:nvSpPr>
      <xdr:spPr>
        <a:xfrm>
          <a:off x="4813300" y="544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2" name="楕円 81"/>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74839</xdr:rowOff>
    </xdr:from>
    <xdr:to>
      <xdr:col>23</xdr:col>
      <xdr:colOff>85725</xdr:colOff>
      <xdr:row>28</xdr:row>
      <xdr:rowOff>114935</xdr:rowOff>
    </xdr:to>
    <xdr:cxnSp macro="">
      <xdr:nvCxnSpPr>
        <xdr:cNvPr id="83" name="直線コネクタ 82"/>
        <xdr:cNvCxnSpPr/>
      </xdr:nvCxnSpPr>
      <xdr:spPr>
        <a:xfrm flipV="1">
          <a:off x="4051300" y="564696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119652</xdr:rowOff>
    </xdr:from>
    <xdr:to>
      <xdr:col>15</xdr:col>
      <xdr:colOff>187325</xdr:colOff>
      <xdr:row>29</xdr:row>
      <xdr:rowOff>49802</xdr:rowOff>
    </xdr:to>
    <xdr:sp macro="" textlink="">
      <xdr:nvSpPr>
        <xdr:cNvPr id="84" name="楕円 83"/>
        <xdr:cNvSpPr/>
      </xdr:nvSpPr>
      <xdr:spPr>
        <a:xfrm>
          <a:off x="3238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170452</xdr:rowOff>
    </xdr:to>
    <xdr:cxnSp macro="">
      <xdr:nvCxnSpPr>
        <xdr:cNvPr id="85" name="直線コネクタ 84"/>
        <xdr:cNvCxnSpPr/>
      </xdr:nvCxnSpPr>
      <xdr:spPr>
        <a:xfrm flipV="1">
          <a:off x="3289300" y="568706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6"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7"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88" name="n_1mainValue有形固定資産減価償却率"/>
        <xdr:cNvSpPr txBox="1"/>
      </xdr:nvSpPr>
      <xdr:spPr>
        <a:xfrm>
          <a:off x="3836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66329</xdr:rowOff>
    </xdr:from>
    <xdr:ext cx="405111" cy="259045"/>
    <xdr:sp macro="" textlink="">
      <xdr:nvSpPr>
        <xdr:cNvPr id="89" name="n_2mainValue有形固定資産減価償却率"/>
        <xdr:cNvSpPr txBox="1"/>
      </xdr:nvSpPr>
      <xdr:spPr>
        <a:xfrm>
          <a:off x="3086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昭和から平成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にかけて実施された事業に係る既発債の発行が終了し、将来負担額は減少傾向にあるものの、類似団体と比較して職員数が多く、人件費が高い水準にあるため、債務償還可能年数も類似団体と比較すると長くなっている。今後は定数管理計画を見直し、職員数を適正管理し、人件費抑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3"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楕円 129"/>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62035</xdr:rowOff>
    </xdr:from>
    <xdr:ext cx="340478" cy="259045"/>
    <xdr:sp macro="" textlink="">
      <xdr:nvSpPr>
        <xdr:cNvPr id="131" name="債務償還可能年数該当値テキスト"/>
        <xdr:cNvSpPr txBox="1"/>
      </xdr:nvSpPr>
      <xdr:spPr>
        <a:xfrm>
          <a:off x="14846300" y="5977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0" name="楕円 69"/>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76852</xdr:rowOff>
    </xdr:from>
    <xdr:ext cx="405111" cy="259045"/>
    <xdr:sp macro="" textlink="">
      <xdr:nvSpPr>
        <xdr:cNvPr id="71" name="【道路】&#10;有形固定資産減価償却率該当値テキスト"/>
        <xdr:cNvSpPr txBox="1"/>
      </xdr:nvSpPr>
      <xdr:spPr>
        <a:xfrm>
          <a:off x="4673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2" name="楕円 71"/>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104775</xdr:rowOff>
    </xdr:from>
    <xdr:to>
      <xdr:col>24</xdr:col>
      <xdr:colOff>63500</xdr:colOff>
      <xdr:row>36</xdr:row>
      <xdr:rowOff>142875</xdr:rowOff>
    </xdr:to>
    <xdr:cxnSp macro="">
      <xdr:nvCxnSpPr>
        <xdr:cNvPr id="73" name="直線コネクタ 72"/>
        <xdr:cNvCxnSpPr/>
      </xdr:nvCxnSpPr>
      <xdr:spPr>
        <a:xfrm flipV="1">
          <a:off x="3797300" y="627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4" name="楕円 73"/>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7620</xdr:rowOff>
    </xdr:to>
    <xdr:cxnSp macro="">
      <xdr:nvCxnSpPr>
        <xdr:cNvPr id="75" name="直線コネクタ 74"/>
        <xdr:cNvCxnSpPr/>
      </xdr:nvCxnSpPr>
      <xdr:spPr>
        <a:xfrm flipV="1">
          <a:off x="2908300" y="6315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78" name="n_1mainValue【道路】&#10;有形固定資産減価償却率"/>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79" name="n_2mainValue【道路】&#10;有形固定資産減価償却率"/>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166844</xdr:rowOff>
    </xdr:from>
    <xdr:to>
      <xdr:col>54</xdr:col>
      <xdr:colOff>189865</xdr:colOff>
      <xdr:row>42</xdr:row>
      <xdr:rowOff>4518</xdr:rowOff>
    </xdr:to>
    <xdr:cxnSp macro="">
      <xdr:nvCxnSpPr>
        <xdr:cNvPr id="103" name="直線コネクタ 102"/>
        <xdr:cNvCxnSpPr/>
      </xdr:nvCxnSpPr>
      <xdr:spPr>
        <a:xfrm flipV="1">
          <a:off x="10476865" y="6681944"/>
          <a:ext cx="0" cy="523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8345</xdr:rowOff>
    </xdr:from>
    <xdr:ext cx="469744" cy="259045"/>
    <xdr:sp macro="" textlink="">
      <xdr:nvSpPr>
        <xdr:cNvPr id="104" name="【道路】&#10;一人当たり延長最小値テキスト"/>
        <xdr:cNvSpPr txBox="1"/>
      </xdr:nvSpPr>
      <xdr:spPr>
        <a:xfrm>
          <a:off x="10515600" y="72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4518</xdr:rowOff>
    </xdr:from>
    <xdr:to>
      <xdr:col>55</xdr:col>
      <xdr:colOff>88900</xdr:colOff>
      <xdr:row>42</xdr:row>
      <xdr:rowOff>4518</xdr:rowOff>
    </xdr:to>
    <xdr:cxnSp macro="">
      <xdr:nvCxnSpPr>
        <xdr:cNvPr id="105" name="直線コネクタ 104"/>
        <xdr:cNvCxnSpPr/>
      </xdr:nvCxnSpPr>
      <xdr:spPr>
        <a:xfrm>
          <a:off x="10388600" y="72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113521</xdr:rowOff>
    </xdr:from>
    <xdr:ext cx="599010" cy="259045"/>
    <xdr:sp macro="" textlink="">
      <xdr:nvSpPr>
        <xdr:cNvPr id="106" name="【道路】&#10;一人当たり延長最大値テキスト"/>
        <xdr:cNvSpPr txBox="1"/>
      </xdr:nvSpPr>
      <xdr:spPr>
        <a:xfrm>
          <a:off x="10515600" y="645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166844</xdr:rowOff>
    </xdr:from>
    <xdr:to>
      <xdr:col>55</xdr:col>
      <xdr:colOff>88900</xdr:colOff>
      <xdr:row>38</xdr:row>
      <xdr:rowOff>166844</xdr:rowOff>
    </xdr:to>
    <xdr:cxnSp macro="">
      <xdr:nvCxnSpPr>
        <xdr:cNvPr id="107" name="直線コネクタ 106"/>
        <xdr:cNvCxnSpPr/>
      </xdr:nvCxnSpPr>
      <xdr:spPr>
        <a:xfrm>
          <a:off x="10388600" y="66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167618</xdr:rowOff>
    </xdr:from>
    <xdr:ext cx="534377" cy="259045"/>
    <xdr:sp macro="" textlink="">
      <xdr:nvSpPr>
        <xdr:cNvPr id="108" name="【道路】&#10;一人当たり延長平均値テキスト"/>
        <xdr:cNvSpPr txBox="1"/>
      </xdr:nvSpPr>
      <xdr:spPr>
        <a:xfrm>
          <a:off x="10515600" y="6854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144741</xdr:rowOff>
    </xdr:from>
    <xdr:to>
      <xdr:col>55</xdr:col>
      <xdr:colOff>50800</xdr:colOff>
      <xdr:row>41</xdr:row>
      <xdr:rowOff>74891</xdr:rowOff>
    </xdr:to>
    <xdr:sp macro="" textlink="">
      <xdr:nvSpPr>
        <xdr:cNvPr id="109" name="フローチャート: 判断 108"/>
        <xdr:cNvSpPr/>
      </xdr:nvSpPr>
      <xdr:spPr>
        <a:xfrm>
          <a:off x="10426700" y="700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104972</xdr:rowOff>
    </xdr:from>
    <xdr:to>
      <xdr:col>50</xdr:col>
      <xdr:colOff>165100</xdr:colOff>
      <xdr:row>41</xdr:row>
      <xdr:rowOff>35122</xdr:rowOff>
    </xdr:to>
    <xdr:sp macro="" textlink="">
      <xdr:nvSpPr>
        <xdr:cNvPr id="110" name="フローチャート: 判断 109"/>
        <xdr:cNvSpPr/>
      </xdr:nvSpPr>
      <xdr:spPr>
        <a:xfrm>
          <a:off x="9588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121016</xdr:rowOff>
    </xdr:from>
    <xdr:to>
      <xdr:col>46</xdr:col>
      <xdr:colOff>38100</xdr:colOff>
      <xdr:row>41</xdr:row>
      <xdr:rowOff>51166</xdr:rowOff>
    </xdr:to>
    <xdr:sp macro="" textlink="">
      <xdr:nvSpPr>
        <xdr:cNvPr id="111" name="フローチャート: 判断 110"/>
        <xdr:cNvSpPr/>
      </xdr:nvSpPr>
      <xdr:spPr>
        <a:xfrm>
          <a:off x="8699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144787</xdr:rowOff>
    </xdr:from>
    <xdr:to>
      <xdr:col>55</xdr:col>
      <xdr:colOff>50800</xdr:colOff>
      <xdr:row>41</xdr:row>
      <xdr:rowOff>74937</xdr:rowOff>
    </xdr:to>
    <xdr:sp macro="" textlink="">
      <xdr:nvSpPr>
        <xdr:cNvPr id="117" name="楕円 116"/>
        <xdr:cNvSpPr/>
      </xdr:nvSpPr>
      <xdr:spPr>
        <a:xfrm>
          <a:off x="10426700" y="70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123214</xdr:rowOff>
    </xdr:from>
    <xdr:ext cx="534377" cy="259045"/>
    <xdr:sp macro="" textlink="">
      <xdr:nvSpPr>
        <xdr:cNvPr id="118" name="【道路】&#10;一人当たり延長該当値テキスト"/>
        <xdr:cNvSpPr txBox="1"/>
      </xdr:nvSpPr>
      <xdr:spPr>
        <a:xfrm>
          <a:off x="10515600" y="69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147948</xdr:rowOff>
    </xdr:from>
    <xdr:to>
      <xdr:col>50</xdr:col>
      <xdr:colOff>165100</xdr:colOff>
      <xdr:row>41</xdr:row>
      <xdr:rowOff>78098</xdr:rowOff>
    </xdr:to>
    <xdr:sp macro="" textlink="">
      <xdr:nvSpPr>
        <xdr:cNvPr id="119" name="楕円 118"/>
        <xdr:cNvSpPr/>
      </xdr:nvSpPr>
      <xdr:spPr>
        <a:xfrm>
          <a:off x="9588500" y="70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24137</xdr:rowOff>
    </xdr:from>
    <xdr:to>
      <xdr:col>55</xdr:col>
      <xdr:colOff>0</xdr:colOff>
      <xdr:row>41</xdr:row>
      <xdr:rowOff>27298</xdr:rowOff>
    </xdr:to>
    <xdr:cxnSp macro="">
      <xdr:nvCxnSpPr>
        <xdr:cNvPr id="120" name="直線コネクタ 119"/>
        <xdr:cNvCxnSpPr/>
      </xdr:nvCxnSpPr>
      <xdr:spPr>
        <a:xfrm flipV="1">
          <a:off x="9639300" y="7053587"/>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117400</xdr:rowOff>
    </xdr:from>
    <xdr:to>
      <xdr:col>46</xdr:col>
      <xdr:colOff>38100</xdr:colOff>
      <xdr:row>33</xdr:row>
      <xdr:rowOff>47550</xdr:rowOff>
    </xdr:to>
    <xdr:sp macro="" textlink="">
      <xdr:nvSpPr>
        <xdr:cNvPr id="121" name="楕円 120"/>
        <xdr:cNvSpPr/>
      </xdr:nvSpPr>
      <xdr:spPr>
        <a:xfrm>
          <a:off x="8699500" y="56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168200</xdr:rowOff>
    </xdr:from>
    <xdr:to>
      <xdr:col>50</xdr:col>
      <xdr:colOff>114300</xdr:colOff>
      <xdr:row>41</xdr:row>
      <xdr:rowOff>27298</xdr:rowOff>
    </xdr:to>
    <xdr:cxnSp macro="">
      <xdr:nvCxnSpPr>
        <xdr:cNvPr id="122" name="直線コネクタ 121"/>
        <xdr:cNvCxnSpPr/>
      </xdr:nvCxnSpPr>
      <xdr:spPr>
        <a:xfrm>
          <a:off x="8750300" y="5654600"/>
          <a:ext cx="889000" cy="14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51649</xdr:rowOff>
    </xdr:from>
    <xdr:ext cx="534377" cy="259045"/>
    <xdr:sp macro="" textlink="">
      <xdr:nvSpPr>
        <xdr:cNvPr id="123" name="n_1aveValue【道路】&#10;一人当たり延長"/>
        <xdr:cNvSpPr txBox="1"/>
      </xdr:nvSpPr>
      <xdr:spPr>
        <a:xfrm>
          <a:off x="93594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42293</xdr:rowOff>
    </xdr:from>
    <xdr:ext cx="534377" cy="259045"/>
    <xdr:sp macro="" textlink="">
      <xdr:nvSpPr>
        <xdr:cNvPr id="124" name="n_2aveValue【道路】&#10;一人当たり延長"/>
        <xdr:cNvSpPr txBox="1"/>
      </xdr:nvSpPr>
      <xdr:spPr>
        <a:xfrm>
          <a:off x="8483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69225</xdr:rowOff>
    </xdr:from>
    <xdr:ext cx="534377" cy="259045"/>
    <xdr:sp macro="" textlink="">
      <xdr:nvSpPr>
        <xdr:cNvPr id="125" name="n_1mainValue【道路】&#10;一人当たり延長"/>
        <xdr:cNvSpPr txBox="1"/>
      </xdr:nvSpPr>
      <xdr:spPr>
        <a:xfrm>
          <a:off x="9359411" y="70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64077</xdr:rowOff>
    </xdr:from>
    <xdr:ext cx="599010" cy="259045"/>
    <xdr:sp macro="" textlink="">
      <xdr:nvSpPr>
        <xdr:cNvPr id="126" name="n_2mainValue【道路】&#10;一人当たり延長"/>
        <xdr:cNvSpPr txBox="1"/>
      </xdr:nvSpPr>
      <xdr:spPr>
        <a:xfrm>
          <a:off x="8450794" y="537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2" name="直線コネクタ 15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6" name="直線コネクタ 15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8" name="フローチャート: 判断 15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9" name="フローチャート: 判断 15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0" name="フローチャート: 判断 15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66" name="楕円 165"/>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141894</xdr:rowOff>
    </xdr:from>
    <xdr:ext cx="405111" cy="259045"/>
    <xdr:sp macro="" textlink="">
      <xdr:nvSpPr>
        <xdr:cNvPr id="167" name="【橋りょう・トンネル】&#10;有形固定資産減価償却率該当値テキスト"/>
        <xdr:cNvSpPr txBox="1"/>
      </xdr:nvSpPr>
      <xdr:spPr>
        <a:xfrm>
          <a:off x="4673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68" name="楕円 167"/>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27759</xdr:rowOff>
    </xdr:to>
    <xdr:cxnSp macro="">
      <xdr:nvCxnSpPr>
        <xdr:cNvPr id="169" name="直線コネクタ 168"/>
        <xdr:cNvCxnSpPr/>
      </xdr:nvCxnSpPr>
      <xdr:spPr>
        <a:xfrm flipV="1">
          <a:off x="3797300" y="101139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70" name="楕円 169"/>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47353</xdr:rowOff>
    </xdr:to>
    <xdr:cxnSp macro="">
      <xdr:nvCxnSpPr>
        <xdr:cNvPr id="171" name="直線コネクタ 170"/>
        <xdr:cNvCxnSpPr/>
      </xdr:nvCxnSpPr>
      <xdr:spPr>
        <a:xfrm flipV="1">
          <a:off x="2908300" y="101433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2"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3"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74" name="n_1mainValue【橋りょう・トンネル】&#10;有形固定資産減価償却率"/>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175" name="n_2mainValue【橋りょう・トンネ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9" name="テキスト ボックス 18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1" name="テキスト ボックス 19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3" name="テキスト ボックス 19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7" name="直線コネクタ 196"/>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8"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9" name="直線コネクタ 198"/>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0"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1" name="直線コネクタ 200"/>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2"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3" name="フローチャート: 判断 202"/>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4" name="フローチャート: 判断 203"/>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5" name="フローチャート: 判断 204"/>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109062</xdr:rowOff>
    </xdr:from>
    <xdr:to>
      <xdr:col>55</xdr:col>
      <xdr:colOff>50800</xdr:colOff>
      <xdr:row>62</xdr:row>
      <xdr:rowOff>39212</xdr:rowOff>
    </xdr:to>
    <xdr:sp macro="" textlink="">
      <xdr:nvSpPr>
        <xdr:cNvPr id="211" name="楕円 210"/>
        <xdr:cNvSpPr/>
      </xdr:nvSpPr>
      <xdr:spPr>
        <a:xfrm>
          <a:off x="10426700" y="105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131939</xdr:rowOff>
    </xdr:from>
    <xdr:ext cx="599010" cy="259045"/>
    <xdr:sp macro="" textlink="">
      <xdr:nvSpPr>
        <xdr:cNvPr id="212" name="【橋りょう・トンネル】&#10;一人当たり有形固定資産（償却資産）額該当値テキスト"/>
        <xdr:cNvSpPr txBox="1"/>
      </xdr:nvSpPr>
      <xdr:spPr>
        <a:xfrm>
          <a:off x="10515600" y="1041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115104</xdr:rowOff>
    </xdr:from>
    <xdr:to>
      <xdr:col>50</xdr:col>
      <xdr:colOff>165100</xdr:colOff>
      <xdr:row>62</xdr:row>
      <xdr:rowOff>45254</xdr:rowOff>
    </xdr:to>
    <xdr:sp macro="" textlink="">
      <xdr:nvSpPr>
        <xdr:cNvPr id="213" name="楕円 212"/>
        <xdr:cNvSpPr/>
      </xdr:nvSpPr>
      <xdr:spPr>
        <a:xfrm>
          <a:off x="9588500" y="105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159862</xdr:rowOff>
    </xdr:from>
    <xdr:to>
      <xdr:col>55</xdr:col>
      <xdr:colOff>0</xdr:colOff>
      <xdr:row>61</xdr:row>
      <xdr:rowOff>165904</xdr:rowOff>
    </xdr:to>
    <xdr:cxnSp macro="">
      <xdr:nvCxnSpPr>
        <xdr:cNvPr id="214" name="直線コネクタ 213"/>
        <xdr:cNvCxnSpPr/>
      </xdr:nvCxnSpPr>
      <xdr:spPr>
        <a:xfrm flipV="1">
          <a:off x="9639300" y="10618312"/>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122953</xdr:rowOff>
    </xdr:from>
    <xdr:to>
      <xdr:col>46</xdr:col>
      <xdr:colOff>38100</xdr:colOff>
      <xdr:row>62</xdr:row>
      <xdr:rowOff>53103</xdr:rowOff>
    </xdr:to>
    <xdr:sp macro="" textlink="">
      <xdr:nvSpPr>
        <xdr:cNvPr id="215" name="楕円 214"/>
        <xdr:cNvSpPr/>
      </xdr:nvSpPr>
      <xdr:spPr>
        <a:xfrm>
          <a:off x="8699500" y="105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165904</xdr:rowOff>
    </xdr:from>
    <xdr:to>
      <xdr:col>50</xdr:col>
      <xdr:colOff>114300</xdr:colOff>
      <xdr:row>62</xdr:row>
      <xdr:rowOff>2303</xdr:rowOff>
    </xdr:to>
    <xdr:cxnSp macro="">
      <xdr:nvCxnSpPr>
        <xdr:cNvPr id="216" name="直線コネクタ 215"/>
        <xdr:cNvCxnSpPr/>
      </xdr:nvCxnSpPr>
      <xdr:spPr>
        <a:xfrm flipV="1">
          <a:off x="8750300" y="1062435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7"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1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61781</xdr:rowOff>
    </xdr:from>
    <xdr:ext cx="599010" cy="259045"/>
    <xdr:sp macro="" textlink="">
      <xdr:nvSpPr>
        <xdr:cNvPr id="219" name="n_1mainValue【橋りょう・トンネル】&#10;一人当たり有形固定資産（償却資産）額"/>
        <xdr:cNvSpPr txBox="1"/>
      </xdr:nvSpPr>
      <xdr:spPr>
        <a:xfrm>
          <a:off x="9327095" y="1034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69630</xdr:rowOff>
    </xdr:from>
    <xdr:ext cx="599010" cy="259045"/>
    <xdr:sp macro="" textlink="">
      <xdr:nvSpPr>
        <xdr:cNvPr id="220" name="n_2mainValue【橋りょう・トンネル】&#10;一人当たり有形固定資産（償却資産）額"/>
        <xdr:cNvSpPr txBox="1"/>
      </xdr:nvSpPr>
      <xdr:spPr>
        <a:xfrm>
          <a:off x="8450795" y="103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5" name="直線コネクタ 24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7" name="直線コネクタ 24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50"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1" name="フローチャート: 判断 25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2" name="フローチャート: 判断 25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3" name="フローチャート: 判断 25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59" name="楕円 258"/>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60" name="【公営住宅】&#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61" name="楕円 260"/>
        <xdr:cNvSpPr/>
      </xdr:nvSpPr>
      <xdr:spPr>
        <a:xfrm>
          <a:off x="3746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108586</xdr:rowOff>
    </xdr:to>
    <xdr:cxnSp macro="">
      <xdr:nvCxnSpPr>
        <xdr:cNvPr id="262" name="直線コネクタ 261"/>
        <xdr:cNvCxnSpPr/>
      </xdr:nvCxnSpPr>
      <xdr:spPr>
        <a:xfrm flipV="1">
          <a:off x="3797300" y="141198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63" name="楕円 262"/>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154305</xdr:rowOff>
    </xdr:to>
    <xdr:cxnSp macro="">
      <xdr:nvCxnSpPr>
        <xdr:cNvPr id="264" name="直線コネクタ 263"/>
        <xdr:cNvCxnSpPr/>
      </xdr:nvCxnSpPr>
      <xdr:spPr>
        <a:xfrm flipV="1">
          <a:off x="2908300" y="141674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65"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66"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150513</xdr:rowOff>
    </xdr:from>
    <xdr:ext cx="405111" cy="259045"/>
    <xdr:sp macro="" textlink="">
      <xdr:nvSpPr>
        <xdr:cNvPr id="267" name="n_1mainValue【公営住宅】&#10;有形固定資産減価償却率"/>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68" name="n_2main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2" name="直線コネクタ 291"/>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3"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4" name="直線コネクタ 293"/>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5"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6" name="直線コネクタ 295"/>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7"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98" name="フローチャート: 判断 297"/>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99" name="フローチャート: 判断 298"/>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0" name="フローチャート: 判断 299"/>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84837</xdr:rowOff>
    </xdr:from>
    <xdr:to>
      <xdr:col>55</xdr:col>
      <xdr:colOff>50800</xdr:colOff>
      <xdr:row>84</xdr:row>
      <xdr:rowOff>14987</xdr:rowOff>
    </xdr:to>
    <xdr:sp macro="" textlink="">
      <xdr:nvSpPr>
        <xdr:cNvPr id="306" name="楕円 305"/>
        <xdr:cNvSpPr/>
      </xdr:nvSpPr>
      <xdr:spPr>
        <a:xfrm>
          <a:off x="104267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107714</xdr:rowOff>
    </xdr:from>
    <xdr:ext cx="469744" cy="259045"/>
    <xdr:sp macro="" textlink="">
      <xdr:nvSpPr>
        <xdr:cNvPr id="307" name="【公営住宅】&#10;一人当たり面積該当値テキスト"/>
        <xdr:cNvSpPr txBox="1"/>
      </xdr:nvSpPr>
      <xdr:spPr>
        <a:xfrm>
          <a:off x="10515600"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93218</xdr:rowOff>
    </xdr:from>
    <xdr:to>
      <xdr:col>50</xdr:col>
      <xdr:colOff>165100</xdr:colOff>
      <xdr:row>84</xdr:row>
      <xdr:rowOff>23368</xdr:rowOff>
    </xdr:to>
    <xdr:sp macro="" textlink="">
      <xdr:nvSpPr>
        <xdr:cNvPr id="308" name="楕円 307"/>
        <xdr:cNvSpPr/>
      </xdr:nvSpPr>
      <xdr:spPr>
        <a:xfrm>
          <a:off x="9588500" y="143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135637</xdr:rowOff>
    </xdr:from>
    <xdr:to>
      <xdr:col>55</xdr:col>
      <xdr:colOff>0</xdr:colOff>
      <xdr:row>83</xdr:row>
      <xdr:rowOff>144018</xdr:rowOff>
    </xdr:to>
    <xdr:cxnSp macro="">
      <xdr:nvCxnSpPr>
        <xdr:cNvPr id="309" name="直線コネクタ 308"/>
        <xdr:cNvCxnSpPr/>
      </xdr:nvCxnSpPr>
      <xdr:spPr>
        <a:xfrm flipV="1">
          <a:off x="9639300" y="14365987"/>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108649</xdr:rowOff>
    </xdr:from>
    <xdr:to>
      <xdr:col>46</xdr:col>
      <xdr:colOff>38100</xdr:colOff>
      <xdr:row>84</xdr:row>
      <xdr:rowOff>38799</xdr:rowOff>
    </xdr:to>
    <xdr:sp macro="" textlink="">
      <xdr:nvSpPr>
        <xdr:cNvPr id="310" name="楕円 309"/>
        <xdr:cNvSpPr/>
      </xdr:nvSpPr>
      <xdr:spPr>
        <a:xfrm>
          <a:off x="8699500" y="143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144018</xdr:rowOff>
    </xdr:from>
    <xdr:to>
      <xdr:col>50</xdr:col>
      <xdr:colOff>114300</xdr:colOff>
      <xdr:row>83</xdr:row>
      <xdr:rowOff>159449</xdr:rowOff>
    </xdr:to>
    <xdr:cxnSp macro="">
      <xdr:nvCxnSpPr>
        <xdr:cNvPr id="311" name="直線コネクタ 310"/>
        <xdr:cNvCxnSpPr/>
      </xdr:nvCxnSpPr>
      <xdr:spPr>
        <a:xfrm flipV="1">
          <a:off x="8750300" y="1437436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2"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3"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39895</xdr:rowOff>
    </xdr:from>
    <xdr:ext cx="469744" cy="259045"/>
    <xdr:sp macro="" textlink="">
      <xdr:nvSpPr>
        <xdr:cNvPr id="314" name="n_1mainValue【公営住宅】&#10;一人当たり面積"/>
        <xdr:cNvSpPr txBox="1"/>
      </xdr:nvSpPr>
      <xdr:spPr>
        <a:xfrm>
          <a:off x="9391727"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29926</xdr:rowOff>
    </xdr:from>
    <xdr:ext cx="469744" cy="259045"/>
    <xdr:sp macro="" textlink="">
      <xdr:nvSpPr>
        <xdr:cNvPr id="315" name="n_2mainValue【公営住宅】&#10;一人当たり面積"/>
        <xdr:cNvSpPr txBox="1"/>
      </xdr:nvSpPr>
      <xdr:spPr>
        <a:xfrm>
          <a:off x="8515427" y="144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6" name="テキスト ボックス 32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327" name="直線コネクタ 326"/>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328" name="テキスト ボックス 327"/>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29" name="直線コネクタ 328"/>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30" name="テキスト ボックス 329"/>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331" name="直線コネクタ 330"/>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332" name="テキスト ボックス 331"/>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335" name="直線コネクタ 334"/>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36" name="テキスト ボックス 335"/>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37" name="直線コネクタ 336"/>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38" name="テキスト ボックス 337"/>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39" name="直線コネクタ 338"/>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105427</xdr:rowOff>
    </xdr:from>
    <xdr:ext cx="403059" cy="259045"/>
    <xdr:sp macro="" textlink="">
      <xdr:nvSpPr>
        <xdr:cNvPr id="340" name="テキスト ボックス 339"/>
        <xdr:cNvSpPr txBox="1"/>
      </xdr:nvSpPr>
      <xdr:spPr>
        <a:xfrm>
          <a:off x="358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2" name="テキスト ボックス 34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96202</xdr:rowOff>
    </xdr:from>
    <xdr:to>
      <xdr:col>24</xdr:col>
      <xdr:colOff>62865</xdr:colOff>
      <xdr:row>107</xdr:row>
      <xdr:rowOff>136207</xdr:rowOff>
    </xdr:to>
    <xdr:cxnSp macro="">
      <xdr:nvCxnSpPr>
        <xdr:cNvPr id="344" name="直線コネクタ 343"/>
        <xdr:cNvCxnSpPr/>
      </xdr:nvCxnSpPr>
      <xdr:spPr>
        <a:xfrm flipV="1">
          <a:off x="4634865" y="17241202"/>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140034</xdr:rowOff>
    </xdr:from>
    <xdr:ext cx="405111" cy="259045"/>
    <xdr:sp macro="" textlink="">
      <xdr:nvSpPr>
        <xdr:cNvPr id="345" name="【港湾・漁港】&#10;有形固定資産減価償却率最小値テキスト"/>
        <xdr:cNvSpPr txBox="1"/>
      </xdr:nvSpPr>
      <xdr:spPr>
        <a:xfrm>
          <a:off x="4673600" y="1848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136207</xdr:rowOff>
    </xdr:from>
    <xdr:to>
      <xdr:col>24</xdr:col>
      <xdr:colOff>152400</xdr:colOff>
      <xdr:row>107</xdr:row>
      <xdr:rowOff>136207</xdr:rowOff>
    </xdr:to>
    <xdr:cxnSp macro="">
      <xdr:nvCxnSpPr>
        <xdr:cNvPr id="346" name="直線コネクタ 345"/>
        <xdr:cNvCxnSpPr/>
      </xdr:nvCxnSpPr>
      <xdr:spPr>
        <a:xfrm>
          <a:off x="4546600" y="1848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42879</xdr:rowOff>
    </xdr:from>
    <xdr:ext cx="405111" cy="259045"/>
    <xdr:sp macro="" textlink="">
      <xdr:nvSpPr>
        <xdr:cNvPr id="347" name="【港湾・漁港】&#10;有形固定資産減価償却率最大値テキスト"/>
        <xdr:cNvSpPr txBox="1"/>
      </xdr:nvSpPr>
      <xdr:spPr>
        <a:xfrm>
          <a:off x="4673600" y="170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96202</xdr:rowOff>
    </xdr:from>
    <xdr:to>
      <xdr:col>24</xdr:col>
      <xdr:colOff>152400</xdr:colOff>
      <xdr:row>100</xdr:row>
      <xdr:rowOff>96202</xdr:rowOff>
    </xdr:to>
    <xdr:cxnSp macro="">
      <xdr:nvCxnSpPr>
        <xdr:cNvPr id="348" name="直線コネクタ 347"/>
        <xdr:cNvCxnSpPr/>
      </xdr:nvCxnSpPr>
      <xdr:spPr>
        <a:xfrm>
          <a:off x="4546600" y="1724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349" name="【港湾・漁港】&#10;有形固定資産減価償却率平均値テキスト"/>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350" name="フローチャート: 判断 349"/>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82550</xdr:rowOff>
    </xdr:from>
    <xdr:to>
      <xdr:col>20</xdr:col>
      <xdr:colOff>38100</xdr:colOff>
      <xdr:row>103</xdr:row>
      <xdr:rowOff>12700</xdr:rowOff>
    </xdr:to>
    <xdr:sp macro="" textlink="">
      <xdr:nvSpPr>
        <xdr:cNvPr id="351" name="フローチャート: 判断 350"/>
        <xdr:cNvSpPr/>
      </xdr:nvSpPr>
      <xdr:spPr>
        <a:xfrm>
          <a:off x="3746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105411</xdr:rowOff>
    </xdr:from>
    <xdr:to>
      <xdr:col>15</xdr:col>
      <xdr:colOff>101600</xdr:colOff>
      <xdr:row>107</xdr:row>
      <xdr:rowOff>35561</xdr:rowOff>
    </xdr:to>
    <xdr:sp macro="" textlink="">
      <xdr:nvSpPr>
        <xdr:cNvPr id="352" name="フローチャート: 判断 351"/>
        <xdr:cNvSpPr/>
      </xdr:nvSpPr>
      <xdr:spPr>
        <a:xfrm>
          <a:off x="28575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85407</xdr:rowOff>
    </xdr:from>
    <xdr:to>
      <xdr:col>24</xdr:col>
      <xdr:colOff>114300</xdr:colOff>
      <xdr:row>108</xdr:row>
      <xdr:rowOff>15557</xdr:rowOff>
    </xdr:to>
    <xdr:sp macro="" textlink="">
      <xdr:nvSpPr>
        <xdr:cNvPr id="358" name="楕円 357"/>
        <xdr:cNvSpPr/>
      </xdr:nvSpPr>
      <xdr:spPr>
        <a:xfrm>
          <a:off x="45847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334</xdr:rowOff>
    </xdr:from>
    <xdr:ext cx="405111" cy="259045"/>
    <xdr:sp macro="" textlink="">
      <xdr:nvSpPr>
        <xdr:cNvPr id="359" name="【港湾・漁港】&#10;有形固定資産減価償却率該当値テキスト"/>
        <xdr:cNvSpPr txBox="1"/>
      </xdr:nvSpPr>
      <xdr:spPr>
        <a:xfrm>
          <a:off x="4673600" y="1834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360" name="楕円 359"/>
        <xdr:cNvSpPr/>
      </xdr:nvSpPr>
      <xdr:spPr>
        <a:xfrm>
          <a:off x="3746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136207</xdr:rowOff>
    </xdr:from>
    <xdr:to>
      <xdr:col>24</xdr:col>
      <xdr:colOff>63500</xdr:colOff>
      <xdr:row>108</xdr:row>
      <xdr:rowOff>7620</xdr:rowOff>
    </xdr:to>
    <xdr:cxnSp macro="">
      <xdr:nvCxnSpPr>
        <xdr:cNvPr id="361" name="直線コネクタ 360"/>
        <xdr:cNvCxnSpPr/>
      </xdr:nvCxnSpPr>
      <xdr:spPr>
        <a:xfrm flipV="1">
          <a:off x="3797300" y="18481357"/>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13970</xdr:rowOff>
    </xdr:from>
    <xdr:to>
      <xdr:col>15</xdr:col>
      <xdr:colOff>101600</xdr:colOff>
      <xdr:row>108</xdr:row>
      <xdr:rowOff>115570</xdr:rowOff>
    </xdr:to>
    <xdr:sp macro="" textlink="">
      <xdr:nvSpPr>
        <xdr:cNvPr id="362" name="楕円 361"/>
        <xdr:cNvSpPr/>
      </xdr:nvSpPr>
      <xdr:spPr>
        <a:xfrm>
          <a:off x="2857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64770</xdr:rowOff>
    </xdr:to>
    <xdr:cxnSp macro="">
      <xdr:nvCxnSpPr>
        <xdr:cNvPr id="363" name="直線コネクタ 362"/>
        <xdr:cNvCxnSpPr/>
      </xdr:nvCxnSpPr>
      <xdr:spPr>
        <a:xfrm flipV="1">
          <a:off x="2908300" y="18524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29227</xdr:rowOff>
    </xdr:from>
    <xdr:ext cx="405111" cy="259045"/>
    <xdr:sp macro="" textlink="">
      <xdr:nvSpPr>
        <xdr:cNvPr id="364" name="n_1aveValue【港湾・漁港】&#10;有形固定資産減価償却率"/>
        <xdr:cNvSpPr txBox="1"/>
      </xdr:nvSpPr>
      <xdr:spPr>
        <a:xfrm>
          <a:off x="3582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52088</xdr:rowOff>
    </xdr:from>
    <xdr:ext cx="405111" cy="259045"/>
    <xdr:sp macro="" textlink="">
      <xdr:nvSpPr>
        <xdr:cNvPr id="365" name="n_2aveValue【港湾・漁港】&#10;有形固定資産減価償却率"/>
        <xdr:cNvSpPr txBox="1"/>
      </xdr:nvSpPr>
      <xdr:spPr>
        <a:xfrm>
          <a:off x="2705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366" name="n_1mainValue【港湾・漁港】&#10;有形固定資産減価償却率"/>
        <xdr:cNvSpPr txBox="1"/>
      </xdr:nvSpPr>
      <xdr:spPr>
        <a:xfrm>
          <a:off x="3582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106697</xdr:rowOff>
    </xdr:from>
    <xdr:ext cx="405111" cy="259045"/>
    <xdr:sp macro="" textlink="">
      <xdr:nvSpPr>
        <xdr:cNvPr id="367" name="n_2mainValue【港湾・漁港】&#10;有形固定資産減価償却率"/>
        <xdr:cNvSpPr txBox="1"/>
      </xdr:nvSpPr>
      <xdr:spPr>
        <a:xfrm>
          <a:off x="2705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1" name="テキスト ボックス 38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3" name="テキスト ボックス 38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5" name="テキスト ボックス 38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7" name="テキスト ボックス 386"/>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9" name="テキスト ボックス 38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91" name="直線コネクタ 390"/>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92"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93" name="直線コネクタ 392"/>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94"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95" name="直線コネクタ 394"/>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96" name="【港湾・漁港】&#10;一人当たり有形固定資産（償却資産）額平均値テキスト"/>
        <xdr:cNvSpPr txBox="1"/>
      </xdr:nvSpPr>
      <xdr:spPr>
        <a:xfrm>
          <a:off x="10515600"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97" name="フローチャート: 判断 396"/>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98" name="フローチャート: 判断 397"/>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99" name="フローチャート: 判断 398"/>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36700</xdr:rowOff>
    </xdr:from>
    <xdr:to>
      <xdr:col>55</xdr:col>
      <xdr:colOff>50800</xdr:colOff>
      <xdr:row>105</xdr:row>
      <xdr:rowOff>138300</xdr:rowOff>
    </xdr:to>
    <xdr:sp macro="" textlink="">
      <xdr:nvSpPr>
        <xdr:cNvPr id="405" name="楕円 404"/>
        <xdr:cNvSpPr/>
      </xdr:nvSpPr>
      <xdr:spPr>
        <a:xfrm>
          <a:off x="10426700" y="180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59577</xdr:rowOff>
    </xdr:from>
    <xdr:ext cx="599010" cy="259045"/>
    <xdr:sp macro="" textlink="">
      <xdr:nvSpPr>
        <xdr:cNvPr id="406" name="【港湾・漁港】&#10;一人当たり有形固定資産（償却資産）額該当値テキスト"/>
        <xdr:cNvSpPr txBox="1"/>
      </xdr:nvSpPr>
      <xdr:spPr>
        <a:xfrm>
          <a:off x="10515600" y="178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63300</xdr:rowOff>
    </xdr:from>
    <xdr:to>
      <xdr:col>50</xdr:col>
      <xdr:colOff>165100</xdr:colOff>
      <xdr:row>105</xdr:row>
      <xdr:rowOff>164900</xdr:rowOff>
    </xdr:to>
    <xdr:sp macro="" textlink="">
      <xdr:nvSpPr>
        <xdr:cNvPr id="407" name="楕円 406"/>
        <xdr:cNvSpPr/>
      </xdr:nvSpPr>
      <xdr:spPr>
        <a:xfrm>
          <a:off x="9588500" y="180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87500</xdr:rowOff>
    </xdr:from>
    <xdr:to>
      <xdr:col>55</xdr:col>
      <xdr:colOff>0</xdr:colOff>
      <xdr:row>105</xdr:row>
      <xdr:rowOff>114100</xdr:rowOff>
    </xdr:to>
    <xdr:cxnSp macro="">
      <xdr:nvCxnSpPr>
        <xdr:cNvPr id="408" name="直線コネクタ 407"/>
        <xdr:cNvCxnSpPr/>
      </xdr:nvCxnSpPr>
      <xdr:spPr>
        <a:xfrm flipV="1">
          <a:off x="9639300" y="18089750"/>
          <a:ext cx="8382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79482</xdr:rowOff>
    </xdr:from>
    <xdr:to>
      <xdr:col>46</xdr:col>
      <xdr:colOff>38100</xdr:colOff>
      <xdr:row>106</xdr:row>
      <xdr:rowOff>9632</xdr:rowOff>
    </xdr:to>
    <xdr:sp macro="" textlink="">
      <xdr:nvSpPr>
        <xdr:cNvPr id="409" name="楕円 408"/>
        <xdr:cNvSpPr/>
      </xdr:nvSpPr>
      <xdr:spPr>
        <a:xfrm>
          <a:off x="8699500" y="180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114100</xdr:rowOff>
    </xdr:from>
    <xdr:to>
      <xdr:col>50</xdr:col>
      <xdr:colOff>114300</xdr:colOff>
      <xdr:row>105</xdr:row>
      <xdr:rowOff>130282</xdr:rowOff>
    </xdr:to>
    <xdr:cxnSp macro="">
      <xdr:nvCxnSpPr>
        <xdr:cNvPr id="410" name="直線コネクタ 409"/>
        <xdr:cNvCxnSpPr/>
      </xdr:nvCxnSpPr>
      <xdr:spPr>
        <a:xfrm flipV="1">
          <a:off x="8750300" y="18116350"/>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411"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412"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156027</xdr:rowOff>
    </xdr:from>
    <xdr:ext cx="599010" cy="259045"/>
    <xdr:sp macro="" textlink="">
      <xdr:nvSpPr>
        <xdr:cNvPr id="413" name="n_1mainValue【港湾・漁港】&#10;一人当たり有形固定資産（償却資産）額"/>
        <xdr:cNvSpPr txBox="1"/>
      </xdr:nvSpPr>
      <xdr:spPr>
        <a:xfrm>
          <a:off x="9327095" y="181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759</xdr:rowOff>
    </xdr:from>
    <xdr:ext cx="599010" cy="259045"/>
    <xdr:sp macro="" textlink="">
      <xdr:nvSpPr>
        <xdr:cNvPr id="414" name="n_2mainValue【港湾・漁港】&#10;一人当たり有形固定資産（償却資産）額"/>
        <xdr:cNvSpPr txBox="1"/>
      </xdr:nvSpPr>
      <xdr:spPr>
        <a:xfrm>
          <a:off x="8450795" y="1817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40" name="直線コネクタ 439"/>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41"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42" name="直線コネクタ 441"/>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43"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4" name="直線コネクタ 44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445"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46" name="フローチャート: 判断 445"/>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47" name="フローチャート: 判断 446"/>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48" name="フローチャート: 判断 447"/>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454" name="楕円 453"/>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455" name="【認定こども園・幼稚園・保育所】&#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95613</xdr:rowOff>
    </xdr:from>
    <xdr:to>
      <xdr:col>81</xdr:col>
      <xdr:colOff>101600</xdr:colOff>
      <xdr:row>34</xdr:row>
      <xdr:rowOff>25763</xdr:rowOff>
    </xdr:to>
    <xdr:sp macro="" textlink="">
      <xdr:nvSpPr>
        <xdr:cNvPr id="456" name="楕円 455"/>
        <xdr:cNvSpPr/>
      </xdr:nvSpPr>
      <xdr:spPr>
        <a:xfrm>
          <a:off x="1543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33</xdr:row>
      <xdr:rowOff>146413</xdr:rowOff>
    </xdr:to>
    <xdr:cxnSp macro="">
      <xdr:nvCxnSpPr>
        <xdr:cNvPr id="457" name="直線コネクタ 456"/>
        <xdr:cNvCxnSpPr/>
      </xdr:nvCxnSpPr>
      <xdr:spPr>
        <a:xfrm flipV="1">
          <a:off x="15481300" y="57683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141333</xdr:rowOff>
    </xdr:from>
    <xdr:to>
      <xdr:col>76</xdr:col>
      <xdr:colOff>165100</xdr:colOff>
      <xdr:row>34</xdr:row>
      <xdr:rowOff>71483</xdr:rowOff>
    </xdr:to>
    <xdr:sp macro="" textlink="">
      <xdr:nvSpPr>
        <xdr:cNvPr id="458" name="楕円 457"/>
        <xdr:cNvSpPr/>
      </xdr:nvSpPr>
      <xdr:spPr>
        <a:xfrm>
          <a:off x="14541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146413</xdr:rowOff>
    </xdr:from>
    <xdr:to>
      <xdr:col>81</xdr:col>
      <xdr:colOff>50800</xdr:colOff>
      <xdr:row>34</xdr:row>
      <xdr:rowOff>20683</xdr:rowOff>
    </xdr:to>
    <xdr:cxnSp macro="">
      <xdr:nvCxnSpPr>
        <xdr:cNvPr id="459" name="直線コネクタ 458"/>
        <xdr:cNvCxnSpPr/>
      </xdr:nvCxnSpPr>
      <xdr:spPr>
        <a:xfrm flipV="1">
          <a:off x="14592300" y="58042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460"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461"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42290</xdr:rowOff>
    </xdr:from>
    <xdr:ext cx="405111" cy="259045"/>
    <xdr:sp macro="" textlink="">
      <xdr:nvSpPr>
        <xdr:cNvPr id="462" name="n_1mainValue【認定こども園・幼稚園・保育所】&#10;有形固定資産減価償却率"/>
        <xdr:cNvSpPr txBox="1"/>
      </xdr:nvSpPr>
      <xdr:spPr>
        <a:xfrm>
          <a:off x="1526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88010</xdr:rowOff>
    </xdr:from>
    <xdr:ext cx="405111" cy="259045"/>
    <xdr:sp macro="" textlink="">
      <xdr:nvSpPr>
        <xdr:cNvPr id="463" name="n_2mainValue【認定こども園・幼稚園・保育所】&#10;有形固定資産減価償却率"/>
        <xdr:cNvSpPr txBox="1"/>
      </xdr:nvSpPr>
      <xdr:spPr>
        <a:xfrm>
          <a:off x="14389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87" name="直線コネクタ 486"/>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88"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89" name="直線コネクタ 488"/>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90"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91" name="直線コネクタ 490"/>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92"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93" name="フローチャート: 判断 492"/>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94" name="フローチャート: 判断 49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95" name="フローチャート: 判断 494"/>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139700</xdr:rowOff>
    </xdr:from>
    <xdr:to>
      <xdr:col>116</xdr:col>
      <xdr:colOff>114300</xdr:colOff>
      <xdr:row>38</xdr:row>
      <xdr:rowOff>69850</xdr:rowOff>
    </xdr:to>
    <xdr:sp macro="" textlink="">
      <xdr:nvSpPr>
        <xdr:cNvPr id="501" name="楕円 500"/>
        <xdr:cNvSpPr/>
      </xdr:nvSpPr>
      <xdr:spPr>
        <a:xfrm>
          <a:off x="22110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162577</xdr:rowOff>
    </xdr:from>
    <xdr:ext cx="469744" cy="259045"/>
    <xdr:sp macro="" textlink="">
      <xdr:nvSpPr>
        <xdr:cNvPr id="502" name="【認定こども園・幼稚園・保育所】&#10;一人当たり面積該当値テキスト"/>
        <xdr:cNvSpPr txBox="1"/>
      </xdr:nvSpPr>
      <xdr:spPr>
        <a:xfrm>
          <a:off x="22199600"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503" name="楕円 502"/>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19050</xdr:rowOff>
    </xdr:from>
    <xdr:to>
      <xdr:col>116</xdr:col>
      <xdr:colOff>63500</xdr:colOff>
      <xdr:row>38</xdr:row>
      <xdr:rowOff>30480</xdr:rowOff>
    </xdr:to>
    <xdr:cxnSp macro="">
      <xdr:nvCxnSpPr>
        <xdr:cNvPr id="504" name="直線コネクタ 503"/>
        <xdr:cNvCxnSpPr/>
      </xdr:nvCxnSpPr>
      <xdr:spPr>
        <a:xfrm flipV="1">
          <a:off x="21323300" y="6534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505" name="楕円 504"/>
        <xdr:cNvSpPr/>
      </xdr:nvSpPr>
      <xdr:spPr>
        <a:xfrm>
          <a:off x="2038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41910</xdr:rowOff>
    </xdr:to>
    <xdr:cxnSp macro="">
      <xdr:nvCxnSpPr>
        <xdr:cNvPr id="506" name="直線コネクタ 505"/>
        <xdr:cNvCxnSpPr/>
      </xdr:nvCxnSpPr>
      <xdr:spPr>
        <a:xfrm flipV="1">
          <a:off x="20434300" y="654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507"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508"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509" name="n_1mainValue【認定こども園・幼稚園・保育所】&#10;一人当たり面積"/>
        <xdr:cNvSpPr txBox="1"/>
      </xdr:nvSpPr>
      <xdr:spPr>
        <a:xfrm>
          <a:off x="21075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10" name="n_2main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36" name="直線コネクタ 53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3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38" name="直線コネクタ 53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3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40" name="直線コネクタ 53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4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42" name="フローチャート: 判断 54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43" name="フローチャート: 判断 54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44" name="フローチャート: 判断 54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550" name="楕円 549"/>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551" name="【学校施設】&#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552" name="楕円 551"/>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16328</xdr:rowOff>
    </xdr:to>
    <xdr:cxnSp macro="">
      <xdr:nvCxnSpPr>
        <xdr:cNvPr id="553" name="直線コネクタ 552"/>
        <xdr:cNvCxnSpPr/>
      </xdr:nvCxnSpPr>
      <xdr:spPr>
        <a:xfrm flipV="1">
          <a:off x="15481300" y="1008779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554" name="楕円 553"/>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52251</xdr:rowOff>
    </xdr:to>
    <xdr:cxnSp macro="">
      <xdr:nvCxnSpPr>
        <xdr:cNvPr id="555" name="直線コネクタ 554"/>
        <xdr:cNvCxnSpPr/>
      </xdr:nvCxnSpPr>
      <xdr:spPr>
        <a:xfrm flipV="1">
          <a:off x="14592300" y="101318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556"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7"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558" name="n_1mainValue【学校施設】&#10;有形固定資産減価償却率"/>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559" name="n_2mainValue【学校施設】&#10;有形固定資産減価償却率"/>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82" name="直線コネクタ 581"/>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83"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84" name="直線コネクタ 583"/>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85"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86" name="直線コネクタ 585"/>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87"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88" name="フローチャート: 判断 587"/>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89" name="フローチャート: 判断 588"/>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90" name="フローチャート: 判断 589"/>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21666</xdr:rowOff>
    </xdr:from>
    <xdr:to>
      <xdr:col>116</xdr:col>
      <xdr:colOff>114300</xdr:colOff>
      <xdr:row>55</xdr:row>
      <xdr:rowOff>123266</xdr:rowOff>
    </xdr:to>
    <xdr:sp macro="" textlink="">
      <xdr:nvSpPr>
        <xdr:cNvPr id="596" name="楕円 595"/>
        <xdr:cNvSpPr/>
      </xdr:nvSpPr>
      <xdr:spPr>
        <a:xfrm>
          <a:off x="22110700" y="94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146143</xdr:rowOff>
    </xdr:from>
    <xdr:ext cx="469744" cy="259045"/>
    <xdr:sp macro="" textlink="">
      <xdr:nvSpPr>
        <xdr:cNvPr id="597" name="【学校施設】&#10;一人当たり面積該当値テキスト"/>
        <xdr:cNvSpPr txBox="1"/>
      </xdr:nvSpPr>
      <xdr:spPr>
        <a:xfrm>
          <a:off x="22199600" y="940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54584</xdr:rowOff>
    </xdr:from>
    <xdr:to>
      <xdr:col>112</xdr:col>
      <xdr:colOff>38100</xdr:colOff>
      <xdr:row>55</xdr:row>
      <xdr:rowOff>156184</xdr:rowOff>
    </xdr:to>
    <xdr:sp macro="" textlink="">
      <xdr:nvSpPr>
        <xdr:cNvPr id="598" name="楕円 597"/>
        <xdr:cNvSpPr/>
      </xdr:nvSpPr>
      <xdr:spPr>
        <a:xfrm>
          <a:off x="21272500" y="94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72466</xdr:rowOff>
    </xdr:from>
    <xdr:to>
      <xdr:col>116</xdr:col>
      <xdr:colOff>63500</xdr:colOff>
      <xdr:row>55</xdr:row>
      <xdr:rowOff>105384</xdr:rowOff>
    </xdr:to>
    <xdr:cxnSp macro="">
      <xdr:nvCxnSpPr>
        <xdr:cNvPr id="599" name="直線コネクタ 598"/>
        <xdr:cNvCxnSpPr/>
      </xdr:nvCxnSpPr>
      <xdr:spPr>
        <a:xfrm flipV="1">
          <a:off x="21323300" y="9502216"/>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34696</xdr:rowOff>
    </xdr:from>
    <xdr:to>
      <xdr:col>107</xdr:col>
      <xdr:colOff>101600</xdr:colOff>
      <xdr:row>59</xdr:row>
      <xdr:rowOff>136296</xdr:rowOff>
    </xdr:to>
    <xdr:sp macro="" textlink="">
      <xdr:nvSpPr>
        <xdr:cNvPr id="600" name="楕円 599"/>
        <xdr:cNvSpPr/>
      </xdr:nvSpPr>
      <xdr:spPr>
        <a:xfrm>
          <a:off x="20383500" y="101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105384</xdr:rowOff>
    </xdr:from>
    <xdr:to>
      <xdr:col>111</xdr:col>
      <xdr:colOff>177800</xdr:colOff>
      <xdr:row>59</xdr:row>
      <xdr:rowOff>85496</xdr:rowOff>
    </xdr:to>
    <xdr:cxnSp macro="">
      <xdr:nvCxnSpPr>
        <xdr:cNvPr id="601" name="直線コネクタ 600"/>
        <xdr:cNvCxnSpPr/>
      </xdr:nvCxnSpPr>
      <xdr:spPr>
        <a:xfrm flipV="1">
          <a:off x="20434300" y="9535134"/>
          <a:ext cx="889000" cy="6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60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603"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1261</xdr:rowOff>
    </xdr:from>
    <xdr:ext cx="469744" cy="259045"/>
    <xdr:sp macro="" textlink="">
      <xdr:nvSpPr>
        <xdr:cNvPr id="604" name="n_1mainValue【学校施設】&#10;一人当たり面積"/>
        <xdr:cNvSpPr txBox="1"/>
      </xdr:nvSpPr>
      <xdr:spPr>
        <a:xfrm>
          <a:off x="21075727" y="92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152823</xdr:rowOff>
    </xdr:from>
    <xdr:ext cx="469744" cy="259045"/>
    <xdr:sp macro="" textlink="">
      <xdr:nvSpPr>
        <xdr:cNvPr id="605" name="n_2mainValue【学校施設】&#10;一人当たり面積"/>
        <xdr:cNvSpPr txBox="1"/>
      </xdr:nvSpPr>
      <xdr:spPr>
        <a:xfrm>
          <a:off x="20199427" y="99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類似団体と比較して有形固定資産減価償却率が特に高いのは保育所である。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保育所については昭和４９年及び昭和５０年に建設されたものもあり、施設の老朽化が進んでいることが原因と考えるが、平成３０年度に昭和４９年建設の保育所を改築することから改善が見込まれる。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港湾・漁港については、長寿命化計画により維持管理が実施されていることから、数値が低いものと考える。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類似団体と比較して一人当たり有形固定資産額が高い理由としては人口減少が主な理由と考える。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今後も維持管理に係る経費の増加に留意しつつ計画的に老朽化対策に取組んでいくこととしている。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88" name="楕円 87"/>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89" name="【体育館・プール】&#10;有形固定資産減価償却率該当値テキスト"/>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90" name="楕円 89"/>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59</xdr:row>
      <xdr:rowOff>20955</xdr:rowOff>
    </xdr:to>
    <xdr:cxnSp macro="">
      <xdr:nvCxnSpPr>
        <xdr:cNvPr id="91" name="直線コネクタ 90"/>
        <xdr:cNvCxnSpPr/>
      </xdr:nvCxnSpPr>
      <xdr:spPr>
        <a:xfrm>
          <a:off x="3797300" y="9772650"/>
          <a:ext cx="8382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92" name="楕円 91"/>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59</xdr:row>
      <xdr:rowOff>102870</xdr:rowOff>
    </xdr:to>
    <xdr:cxnSp macro="">
      <xdr:nvCxnSpPr>
        <xdr:cNvPr id="93" name="直線コネクタ 92"/>
        <xdr:cNvCxnSpPr/>
      </xdr:nvCxnSpPr>
      <xdr:spPr>
        <a:xfrm flipV="1">
          <a:off x="2908300" y="977265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67327</xdr:rowOff>
    </xdr:from>
    <xdr:ext cx="405111" cy="259045"/>
    <xdr:sp macro="" textlink="">
      <xdr:nvSpPr>
        <xdr:cNvPr id="94" name="n_1mainValue【体育館・プール】&#10;有形固定資産減価償却率"/>
        <xdr:cNvSpPr txBox="1"/>
      </xdr:nvSpPr>
      <xdr:spPr>
        <a:xfrm>
          <a:off x="358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95" name="n_2mainValue【体育館・プール】&#10;有形固定資産減価償却率"/>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29" name="n_2aveValue【体育館・プール】&#10;一人当たり面積"/>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111506</xdr:rowOff>
    </xdr:from>
    <xdr:to>
      <xdr:col>55</xdr:col>
      <xdr:colOff>50800</xdr:colOff>
      <xdr:row>56</xdr:row>
      <xdr:rowOff>41656</xdr:rowOff>
    </xdr:to>
    <xdr:sp macro="" textlink="">
      <xdr:nvSpPr>
        <xdr:cNvPr id="135" name="楕円 134"/>
        <xdr:cNvSpPr/>
      </xdr:nvSpPr>
      <xdr:spPr>
        <a:xfrm>
          <a:off x="104267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64533</xdr:rowOff>
    </xdr:from>
    <xdr:ext cx="469744" cy="259045"/>
    <xdr:sp macro="" textlink="">
      <xdr:nvSpPr>
        <xdr:cNvPr id="136" name="【体育館・プール】&#10;一人当たり面積該当値テキスト"/>
        <xdr:cNvSpPr txBox="1"/>
      </xdr:nvSpPr>
      <xdr:spPr>
        <a:xfrm>
          <a:off x="10515600" y="949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65786</xdr:rowOff>
    </xdr:from>
    <xdr:to>
      <xdr:col>50</xdr:col>
      <xdr:colOff>165100</xdr:colOff>
      <xdr:row>63</xdr:row>
      <xdr:rowOff>167386</xdr:rowOff>
    </xdr:to>
    <xdr:sp macro="" textlink="">
      <xdr:nvSpPr>
        <xdr:cNvPr id="137" name="楕円 136"/>
        <xdr:cNvSpPr/>
      </xdr:nvSpPr>
      <xdr:spPr>
        <a:xfrm>
          <a:off x="9588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162306</xdr:rowOff>
    </xdr:from>
    <xdr:to>
      <xdr:col>55</xdr:col>
      <xdr:colOff>0</xdr:colOff>
      <xdr:row>63</xdr:row>
      <xdr:rowOff>116586</xdr:rowOff>
    </xdr:to>
    <xdr:cxnSp macro="">
      <xdr:nvCxnSpPr>
        <xdr:cNvPr id="138" name="直線コネクタ 137"/>
        <xdr:cNvCxnSpPr/>
      </xdr:nvCxnSpPr>
      <xdr:spPr>
        <a:xfrm flipV="1">
          <a:off x="9639300" y="9592056"/>
          <a:ext cx="838200" cy="13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75692</xdr:rowOff>
    </xdr:from>
    <xdr:to>
      <xdr:col>46</xdr:col>
      <xdr:colOff>38100</xdr:colOff>
      <xdr:row>59</xdr:row>
      <xdr:rowOff>5842</xdr:rowOff>
    </xdr:to>
    <xdr:sp macro="" textlink="">
      <xdr:nvSpPr>
        <xdr:cNvPr id="139" name="楕円 138"/>
        <xdr:cNvSpPr/>
      </xdr:nvSpPr>
      <xdr:spPr>
        <a:xfrm>
          <a:off x="8699500" y="100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126492</xdr:rowOff>
    </xdr:from>
    <xdr:to>
      <xdr:col>50</xdr:col>
      <xdr:colOff>114300</xdr:colOff>
      <xdr:row>63</xdr:row>
      <xdr:rowOff>116586</xdr:rowOff>
    </xdr:to>
    <xdr:cxnSp macro="">
      <xdr:nvCxnSpPr>
        <xdr:cNvPr id="140" name="直線コネクタ 139"/>
        <xdr:cNvCxnSpPr/>
      </xdr:nvCxnSpPr>
      <xdr:spPr>
        <a:xfrm>
          <a:off x="8750300" y="10070592"/>
          <a:ext cx="889000" cy="8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158513</xdr:rowOff>
    </xdr:from>
    <xdr:ext cx="469744" cy="259045"/>
    <xdr:sp macro="" textlink="">
      <xdr:nvSpPr>
        <xdr:cNvPr id="141" name="n_1mainValue【体育館・プール】&#10;一人当たり面積"/>
        <xdr:cNvSpPr txBox="1"/>
      </xdr:nvSpPr>
      <xdr:spPr>
        <a:xfrm>
          <a:off x="93917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22369</xdr:rowOff>
    </xdr:from>
    <xdr:ext cx="469744" cy="259045"/>
    <xdr:sp macro="" textlink="">
      <xdr:nvSpPr>
        <xdr:cNvPr id="142" name="n_2mainValue【体育館・プール】&#10;一人当たり面積"/>
        <xdr:cNvSpPr txBox="1"/>
      </xdr:nvSpPr>
      <xdr:spPr>
        <a:xfrm>
          <a:off x="8515427" y="979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72"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75"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7"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154939</xdr:rowOff>
    </xdr:from>
    <xdr:to>
      <xdr:col>15</xdr:col>
      <xdr:colOff>101600</xdr:colOff>
      <xdr:row>81</xdr:row>
      <xdr:rowOff>85089</xdr:rowOff>
    </xdr:to>
    <xdr:sp macro="" textlink="">
      <xdr:nvSpPr>
        <xdr:cNvPr id="183" name="楕円 182"/>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101616</xdr:rowOff>
    </xdr:from>
    <xdr:ext cx="405111" cy="259045"/>
    <xdr:sp macro="" textlink="">
      <xdr:nvSpPr>
        <xdr:cNvPr id="184" name="n_2mainValue【福祉施設】&#10;有形固定資産減価償却率"/>
        <xdr:cNvSpPr txBox="1"/>
      </xdr:nvSpPr>
      <xdr:spPr>
        <a:xfrm>
          <a:off x="2705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8" name="直線コネクタ 20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0" name="直線コネクタ 20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2" name="直線コネクタ 21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4" name="フローチャート: 判断 21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5" name="フローチャート: 判断 21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7" name="フローチャート: 判断 216"/>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8"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132080</xdr:rowOff>
    </xdr:from>
    <xdr:to>
      <xdr:col>46</xdr:col>
      <xdr:colOff>38100</xdr:colOff>
      <xdr:row>86</xdr:row>
      <xdr:rowOff>62230</xdr:rowOff>
    </xdr:to>
    <xdr:sp macro="" textlink="">
      <xdr:nvSpPr>
        <xdr:cNvPr id="224" name="楕円 223"/>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53357</xdr:rowOff>
    </xdr:from>
    <xdr:ext cx="469744" cy="259045"/>
    <xdr:sp macro="" textlink="">
      <xdr:nvSpPr>
        <xdr:cNvPr id="225" name="n_2mainValue【福祉施設】&#10;一人当たり面積"/>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48" name="直線コネクタ 247"/>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49"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50" name="直線コネクタ 249"/>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51"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52" name="直線コネクタ 251"/>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123714</xdr:rowOff>
    </xdr:from>
    <xdr:ext cx="405111" cy="259045"/>
    <xdr:sp macro="" textlink="">
      <xdr:nvSpPr>
        <xdr:cNvPr id="253" name="【市民会館】&#10;有形固定資産減価償却率平均値テキスト"/>
        <xdr:cNvSpPr txBox="1"/>
      </xdr:nvSpPr>
      <xdr:spPr>
        <a:xfrm>
          <a:off x="4673600" y="1795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54" name="フローチャート: 判断 253"/>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55" name="フローチャート: 判断 254"/>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56"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57" name="フローチャート: 判断 256"/>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258"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119126</xdr:rowOff>
    </xdr:from>
    <xdr:to>
      <xdr:col>24</xdr:col>
      <xdr:colOff>114300</xdr:colOff>
      <xdr:row>106</xdr:row>
      <xdr:rowOff>49276</xdr:rowOff>
    </xdr:to>
    <xdr:sp macro="" textlink="">
      <xdr:nvSpPr>
        <xdr:cNvPr id="264" name="楕円 263"/>
        <xdr:cNvSpPr/>
      </xdr:nvSpPr>
      <xdr:spPr>
        <a:xfrm>
          <a:off x="4584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97553</xdr:rowOff>
    </xdr:from>
    <xdr:ext cx="405111" cy="259045"/>
    <xdr:sp macro="" textlink="">
      <xdr:nvSpPr>
        <xdr:cNvPr id="265" name="【市民会館】&#10;有形固定資産減価償却率該当値テキスト"/>
        <xdr:cNvSpPr txBox="1"/>
      </xdr:nvSpPr>
      <xdr:spPr>
        <a:xfrm>
          <a:off x="46736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157987</xdr:rowOff>
    </xdr:from>
    <xdr:to>
      <xdr:col>20</xdr:col>
      <xdr:colOff>38100</xdr:colOff>
      <xdr:row>106</xdr:row>
      <xdr:rowOff>88137</xdr:rowOff>
    </xdr:to>
    <xdr:sp macro="" textlink="">
      <xdr:nvSpPr>
        <xdr:cNvPr id="266" name="楕円 265"/>
        <xdr:cNvSpPr/>
      </xdr:nvSpPr>
      <xdr:spPr>
        <a:xfrm>
          <a:off x="3746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169926</xdr:rowOff>
    </xdr:from>
    <xdr:to>
      <xdr:col>24</xdr:col>
      <xdr:colOff>63500</xdr:colOff>
      <xdr:row>106</xdr:row>
      <xdr:rowOff>37337</xdr:rowOff>
    </xdr:to>
    <xdr:cxnSp macro="">
      <xdr:nvCxnSpPr>
        <xdr:cNvPr id="267" name="直線コネクタ 266"/>
        <xdr:cNvCxnSpPr/>
      </xdr:nvCxnSpPr>
      <xdr:spPr>
        <a:xfrm flipV="1">
          <a:off x="3797300" y="18172176"/>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268" name="楕円 267"/>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106</xdr:row>
      <xdr:rowOff>37337</xdr:rowOff>
    </xdr:to>
    <xdr:cxnSp macro="">
      <xdr:nvCxnSpPr>
        <xdr:cNvPr id="269" name="直線コネクタ 268"/>
        <xdr:cNvCxnSpPr/>
      </xdr:nvCxnSpPr>
      <xdr:spPr>
        <a:xfrm>
          <a:off x="2908300" y="1805558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104664</xdr:rowOff>
    </xdr:from>
    <xdr:ext cx="405111" cy="259045"/>
    <xdr:sp macro="" textlink="">
      <xdr:nvSpPr>
        <xdr:cNvPr id="270" name="n_1mainValue【市民会館】&#10;有形固定資産減価償却率"/>
        <xdr:cNvSpPr txBox="1"/>
      </xdr:nvSpPr>
      <xdr:spPr>
        <a:xfrm>
          <a:off x="3582044" y="1793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271" name="n_2main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161544</xdr:rowOff>
    </xdr:from>
    <xdr:to>
      <xdr:col>54</xdr:col>
      <xdr:colOff>189865</xdr:colOff>
      <xdr:row>108</xdr:row>
      <xdr:rowOff>83058</xdr:rowOff>
    </xdr:to>
    <xdr:cxnSp macro="">
      <xdr:nvCxnSpPr>
        <xdr:cNvPr id="295" name="直線コネクタ 294"/>
        <xdr:cNvCxnSpPr/>
      </xdr:nvCxnSpPr>
      <xdr:spPr>
        <a:xfrm flipV="1">
          <a:off x="10476865" y="17649444"/>
          <a:ext cx="0" cy="9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86885</xdr:rowOff>
    </xdr:from>
    <xdr:ext cx="469744" cy="259045"/>
    <xdr:sp macro="" textlink="">
      <xdr:nvSpPr>
        <xdr:cNvPr id="296" name="【市民会館】&#10;一人当たり面積最小値テキスト"/>
        <xdr:cNvSpPr txBox="1"/>
      </xdr:nvSpPr>
      <xdr:spPr>
        <a:xfrm>
          <a:off x="10515600"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83058</xdr:rowOff>
    </xdr:from>
    <xdr:to>
      <xdr:col>55</xdr:col>
      <xdr:colOff>88900</xdr:colOff>
      <xdr:row>108</xdr:row>
      <xdr:rowOff>83058</xdr:rowOff>
    </xdr:to>
    <xdr:cxnSp macro="">
      <xdr:nvCxnSpPr>
        <xdr:cNvPr id="297" name="直線コネクタ 296"/>
        <xdr:cNvCxnSpPr/>
      </xdr:nvCxnSpPr>
      <xdr:spPr>
        <a:xfrm>
          <a:off x="10388600" y="1859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108221</xdr:rowOff>
    </xdr:from>
    <xdr:ext cx="469744" cy="259045"/>
    <xdr:sp macro="" textlink="">
      <xdr:nvSpPr>
        <xdr:cNvPr id="298" name="【市民会館】&#10;一人当たり面積最大値テキスト"/>
        <xdr:cNvSpPr txBox="1"/>
      </xdr:nvSpPr>
      <xdr:spPr>
        <a:xfrm>
          <a:off x="10515600" y="1742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161544</xdr:rowOff>
    </xdr:from>
    <xdr:to>
      <xdr:col>55</xdr:col>
      <xdr:colOff>88900</xdr:colOff>
      <xdr:row>102</xdr:row>
      <xdr:rowOff>161544</xdr:rowOff>
    </xdr:to>
    <xdr:cxnSp macro="">
      <xdr:nvCxnSpPr>
        <xdr:cNvPr id="299" name="直線コネクタ 298"/>
        <xdr:cNvCxnSpPr/>
      </xdr:nvCxnSpPr>
      <xdr:spPr>
        <a:xfrm>
          <a:off x="10388600" y="1764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107459</xdr:rowOff>
    </xdr:from>
    <xdr:ext cx="469744" cy="259045"/>
    <xdr:sp macro="" textlink="">
      <xdr:nvSpPr>
        <xdr:cNvPr id="300" name="【市民会館】&#10;一人当たり面積平均値テキスト"/>
        <xdr:cNvSpPr txBox="1"/>
      </xdr:nvSpPr>
      <xdr:spPr>
        <a:xfrm>
          <a:off x="10515600" y="18281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129032</xdr:rowOff>
    </xdr:from>
    <xdr:to>
      <xdr:col>55</xdr:col>
      <xdr:colOff>50800</xdr:colOff>
      <xdr:row>107</xdr:row>
      <xdr:rowOff>59182</xdr:rowOff>
    </xdr:to>
    <xdr:sp macro="" textlink="">
      <xdr:nvSpPr>
        <xdr:cNvPr id="301" name="フローチャート: 判断 300"/>
        <xdr:cNvSpPr/>
      </xdr:nvSpPr>
      <xdr:spPr>
        <a:xfrm>
          <a:off x="10426700" y="1830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112268</xdr:rowOff>
    </xdr:from>
    <xdr:to>
      <xdr:col>50</xdr:col>
      <xdr:colOff>165100</xdr:colOff>
      <xdr:row>107</xdr:row>
      <xdr:rowOff>42418</xdr:rowOff>
    </xdr:to>
    <xdr:sp macro="" textlink="">
      <xdr:nvSpPr>
        <xdr:cNvPr id="302" name="フローチャート: 判断 301"/>
        <xdr:cNvSpPr/>
      </xdr:nvSpPr>
      <xdr:spPr>
        <a:xfrm>
          <a:off x="9588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33545</xdr:rowOff>
    </xdr:from>
    <xdr:ext cx="469744" cy="259045"/>
    <xdr:sp macro="" textlink="">
      <xdr:nvSpPr>
        <xdr:cNvPr id="303" name="n_1ave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70358</xdr:rowOff>
    </xdr:from>
    <xdr:to>
      <xdr:col>46</xdr:col>
      <xdr:colOff>38100</xdr:colOff>
      <xdr:row>107</xdr:row>
      <xdr:rowOff>508</xdr:rowOff>
    </xdr:to>
    <xdr:sp macro="" textlink="">
      <xdr:nvSpPr>
        <xdr:cNvPr id="304" name="フローチャート: 判断 303"/>
        <xdr:cNvSpPr/>
      </xdr:nvSpPr>
      <xdr:spPr>
        <a:xfrm>
          <a:off x="8699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163085</xdr:rowOff>
    </xdr:from>
    <xdr:ext cx="469744" cy="259045"/>
    <xdr:sp macro="" textlink="">
      <xdr:nvSpPr>
        <xdr:cNvPr id="305" name="n_2aveValue【市民会館】&#10;一人当たり面積"/>
        <xdr:cNvSpPr txBox="1"/>
      </xdr:nvSpPr>
      <xdr:spPr>
        <a:xfrm>
          <a:off x="8515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110744</xdr:rowOff>
    </xdr:from>
    <xdr:to>
      <xdr:col>55</xdr:col>
      <xdr:colOff>50800</xdr:colOff>
      <xdr:row>103</xdr:row>
      <xdr:rowOff>40894</xdr:rowOff>
    </xdr:to>
    <xdr:sp macro="" textlink="">
      <xdr:nvSpPr>
        <xdr:cNvPr id="311" name="楕円 310"/>
        <xdr:cNvSpPr/>
      </xdr:nvSpPr>
      <xdr:spPr>
        <a:xfrm>
          <a:off x="10426700" y="17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63771</xdr:rowOff>
    </xdr:from>
    <xdr:ext cx="469744" cy="259045"/>
    <xdr:sp macro="" textlink="">
      <xdr:nvSpPr>
        <xdr:cNvPr id="312" name="【市民会館】&#10;一人当たり面積該当値テキスト"/>
        <xdr:cNvSpPr txBox="1"/>
      </xdr:nvSpPr>
      <xdr:spPr>
        <a:xfrm>
          <a:off x="10515600" y="1755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128270</xdr:rowOff>
    </xdr:from>
    <xdr:to>
      <xdr:col>50</xdr:col>
      <xdr:colOff>165100</xdr:colOff>
      <xdr:row>103</xdr:row>
      <xdr:rowOff>58420</xdr:rowOff>
    </xdr:to>
    <xdr:sp macro="" textlink="">
      <xdr:nvSpPr>
        <xdr:cNvPr id="313" name="楕円 312"/>
        <xdr:cNvSpPr/>
      </xdr:nvSpPr>
      <xdr:spPr>
        <a:xfrm>
          <a:off x="958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161544</xdr:rowOff>
    </xdr:from>
    <xdr:to>
      <xdr:col>55</xdr:col>
      <xdr:colOff>0</xdr:colOff>
      <xdr:row>103</xdr:row>
      <xdr:rowOff>7620</xdr:rowOff>
    </xdr:to>
    <xdr:cxnSp macro="">
      <xdr:nvCxnSpPr>
        <xdr:cNvPr id="314" name="直線コネクタ 313"/>
        <xdr:cNvCxnSpPr/>
      </xdr:nvCxnSpPr>
      <xdr:spPr>
        <a:xfrm flipV="1">
          <a:off x="9639300" y="1764944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31496</xdr:rowOff>
    </xdr:from>
    <xdr:to>
      <xdr:col>46</xdr:col>
      <xdr:colOff>38100</xdr:colOff>
      <xdr:row>100</xdr:row>
      <xdr:rowOff>133096</xdr:rowOff>
    </xdr:to>
    <xdr:sp macro="" textlink="">
      <xdr:nvSpPr>
        <xdr:cNvPr id="315" name="楕円 314"/>
        <xdr:cNvSpPr/>
      </xdr:nvSpPr>
      <xdr:spPr>
        <a:xfrm>
          <a:off x="8699500" y="171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82296</xdr:rowOff>
    </xdr:from>
    <xdr:to>
      <xdr:col>50</xdr:col>
      <xdr:colOff>114300</xdr:colOff>
      <xdr:row>103</xdr:row>
      <xdr:rowOff>7620</xdr:rowOff>
    </xdr:to>
    <xdr:cxnSp macro="">
      <xdr:nvCxnSpPr>
        <xdr:cNvPr id="316" name="直線コネクタ 315"/>
        <xdr:cNvCxnSpPr/>
      </xdr:nvCxnSpPr>
      <xdr:spPr>
        <a:xfrm>
          <a:off x="8750300" y="17227296"/>
          <a:ext cx="889000" cy="4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74947</xdr:rowOff>
    </xdr:from>
    <xdr:ext cx="469744" cy="259045"/>
    <xdr:sp macro="" textlink="">
      <xdr:nvSpPr>
        <xdr:cNvPr id="317" name="n_1mainValue【市民会館】&#10;一人当たり面積"/>
        <xdr:cNvSpPr txBox="1"/>
      </xdr:nvSpPr>
      <xdr:spPr>
        <a:xfrm>
          <a:off x="93917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149623</xdr:rowOff>
    </xdr:from>
    <xdr:ext cx="469744" cy="259045"/>
    <xdr:sp macro="" textlink="">
      <xdr:nvSpPr>
        <xdr:cNvPr id="318" name="n_2mainValue【市民会館】&#10;一人当たり面積"/>
        <xdr:cNvSpPr txBox="1"/>
      </xdr:nvSpPr>
      <xdr:spPr>
        <a:xfrm>
          <a:off x="8515427" y="1695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0" name="直線コネクタ 3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1" name="テキスト ボックス 3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2" name="直線コネクタ 3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3" name="テキスト ボックス 3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6" name="直線コネクタ 3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7" name="テキスト ボックス 3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8" name="直線コネクタ 3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9" name="テキスト ボックス 3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43" name="直線コネクタ 342"/>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44"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45" name="直線コネクタ 344"/>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46"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47" name="直線コネクタ 346"/>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48"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49" name="フローチャート: 判断 348"/>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50" name="フローチャート: 判断 349"/>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351"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52" name="フローチャート: 判断 351"/>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85742</xdr:rowOff>
    </xdr:from>
    <xdr:ext cx="405111" cy="259045"/>
    <xdr:sp macro="" textlink="">
      <xdr:nvSpPr>
        <xdr:cNvPr id="353" name="n_2ave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59" name="楕円 358"/>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60" name="【一般廃棄物処理施設】&#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361" name="楕円 360"/>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13335</xdr:rowOff>
    </xdr:to>
    <xdr:cxnSp macro="">
      <xdr:nvCxnSpPr>
        <xdr:cNvPr id="362" name="直線コネクタ 361"/>
        <xdr:cNvCxnSpPr/>
      </xdr:nvCxnSpPr>
      <xdr:spPr>
        <a:xfrm flipV="1">
          <a:off x="15481300" y="62941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63" name="楕円 362"/>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xdr:rowOff>
    </xdr:from>
    <xdr:to>
      <xdr:col>81</xdr:col>
      <xdr:colOff>50800</xdr:colOff>
      <xdr:row>37</xdr:row>
      <xdr:rowOff>76200</xdr:rowOff>
    </xdr:to>
    <xdr:cxnSp macro="">
      <xdr:nvCxnSpPr>
        <xdr:cNvPr id="364" name="直線コネクタ 363"/>
        <xdr:cNvCxnSpPr/>
      </xdr:nvCxnSpPr>
      <xdr:spPr>
        <a:xfrm flipV="1">
          <a:off x="14592300" y="63569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365" name="n_1main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366" name="n_2mainValue【一般廃棄物処理施設】&#10;有形固定資産減価償却率"/>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8" name="テキスト ボックス 37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0" name="テキスト ボックス 37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82" name="テキスト ボックス 38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84" name="テキスト ボックス 38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86" name="テキスト ボックス 38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8" name="テキスト ボックス 38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0" name="テキスト ボックス 38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92" name="直線コネクタ 391"/>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93"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94" name="直線コネクタ 393"/>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95"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96" name="直線コネクタ 395"/>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397"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98" name="フローチャート: 判断 397"/>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99" name="フローチャート: 判断 398"/>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400"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01" name="フローチャート: 判断 400"/>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93629</xdr:rowOff>
    </xdr:from>
    <xdr:ext cx="599010" cy="259045"/>
    <xdr:sp macro="" textlink="">
      <xdr:nvSpPr>
        <xdr:cNvPr id="402" name="n_2aveValue【一般廃棄物処理施設】&#10;一人当たり有形固定資産（償却資産）額"/>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59484</xdr:rowOff>
    </xdr:from>
    <xdr:to>
      <xdr:col>116</xdr:col>
      <xdr:colOff>114300</xdr:colOff>
      <xdr:row>40</xdr:row>
      <xdr:rowOff>161084</xdr:rowOff>
    </xdr:to>
    <xdr:sp macro="" textlink="">
      <xdr:nvSpPr>
        <xdr:cNvPr id="408" name="楕円 407"/>
        <xdr:cNvSpPr/>
      </xdr:nvSpPr>
      <xdr:spPr>
        <a:xfrm>
          <a:off x="22110700" y="691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37911</xdr:rowOff>
    </xdr:from>
    <xdr:ext cx="599010" cy="259045"/>
    <xdr:sp macro="" textlink="">
      <xdr:nvSpPr>
        <xdr:cNvPr id="409" name="【一般廃棄物処理施設】&#10;一人当たり有形固定資産（償却資産）額該当値テキスト"/>
        <xdr:cNvSpPr txBox="1"/>
      </xdr:nvSpPr>
      <xdr:spPr>
        <a:xfrm>
          <a:off x="22199600" y="68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65028</xdr:rowOff>
    </xdr:from>
    <xdr:to>
      <xdr:col>112</xdr:col>
      <xdr:colOff>38100</xdr:colOff>
      <xdr:row>40</xdr:row>
      <xdr:rowOff>166628</xdr:rowOff>
    </xdr:to>
    <xdr:sp macro="" textlink="">
      <xdr:nvSpPr>
        <xdr:cNvPr id="410" name="楕円 409"/>
        <xdr:cNvSpPr/>
      </xdr:nvSpPr>
      <xdr:spPr>
        <a:xfrm>
          <a:off x="21272500" y="69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110284</xdr:rowOff>
    </xdr:from>
    <xdr:to>
      <xdr:col>116</xdr:col>
      <xdr:colOff>63500</xdr:colOff>
      <xdr:row>40</xdr:row>
      <xdr:rowOff>115828</xdr:rowOff>
    </xdr:to>
    <xdr:cxnSp macro="">
      <xdr:nvCxnSpPr>
        <xdr:cNvPr id="411" name="直線コネクタ 410"/>
        <xdr:cNvCxnSpPr/>
      </xdr:nvCxnSpPr>
      <xdr:spPr>
        <a:xfrm flipV="1">
          <a:off x="21323300" y="6968284"/>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69827</xdr:rowOff>
    </xdr:from>
    <xdr:to>
      <xdr:col>107</xdr:col>
      <xdr:colOff>101600</xdr:colOff>
      <xdr:row>40</xdr:row>
      <xdr:rowOff>171427</xdr:rowOff>
    </xdr:to>
    <xdr:sp macro="" textlink="">
      <xdr:nvSpPr>
        <xdr:cNvPr id="412" name="楕円 411"/>
        <xdr:cNvSpPr/>
      </xdr:nvSpPr>
      <xdr:spPr>
        <a:xfrm>
          <a:off x="20383500" y="69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115828</xdr:rowOff>
    </xdr:from>
    <xdr:to>
      <xdr:col>111</xdr:col>
      <xdr:colOff>177800</xdr:colOff>
      <xdr:row>40</xdr:row>
      <xdr:rowOff>120627</xdr:rowOff>
    </xdr:to>
    <xdr:cxnSp macro="">
      <xdr:nvCxnSpPr>
        <xdr:cNvPr id="413" name="直線コネクタ 412"/>
        <xdr:cNvCxnSpPr/>
      </xdr:nvCxnSpPr>
      <xdr:spPr>
        <a:xfrm flipV="1">
          <a:off x="20434300" y="697382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11705</xdr:rowOff>
    </xdr:from>
    <xdr:ext cx="599010" cy="259045"/>
    <xdr:sp macro="" textlink="">
      <xdr:nvSpPr>
        <xdr:cNvPr id="414" name="n_1mainValue【一般廃棄物処理施設】&#10;一人当たり有形固定資産（償却資産）額"/>
        <xdr:cNvSpPr txBox="1"/>
      </xdr:nvSpPr>
      <xdr:spPr>
        <a:xfrm>
          <a:off x="21011095" y="669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16504</xdr:rowOff>
    </xdr:from>
    <xdr:ext cx="599010" cy="259045"/>
    <xdr:sp macro="" textlink="">
      <xdr:nvSpPr>
        <xdr:cNvPr id="415" name="n_2mainValue【一般廃棄物処理施設】&#10;一人当たり有形固定資産（償却資産）額"/>
        <xdr:cNvSpPr txBox="1"/>
      </xdr:nvSpPr>
      <xdr:spPr>
        <a:xfrm>
          <a:off x="20134795" y="670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27" name="テキスト ボックス 42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39" name="直線コネクタ 438"/>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40"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41" name="直線コネクタ 440"/>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42"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43" name="直線コネクタ 44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44"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45" name="フローチャート: 判断 444"/>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46" name="フローチャート: 判断 445"/>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447"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48" name="フローチャート: 判断 447"/>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49"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147320</xdr:rowOff>
    </xdr:from>
    <xdr:to>
      <xdr:col>85</xdr:col>
      <xdr:colOff>177800</xdr:colOff>
      <xdr:row>56</xdr:row>
      <xdr:rowOff>77470</xdr:rowOff>
    </xdr:to>
    <xdr:sp macro="" textlink="">
      <xdr:nvSpPr>
        <xdr:cNvPr id="455" name="楕円 454"/>
        <xdr:cNvSpPr/>
      </xdr:nvSpPr>
      <xdr:spPr>
        <a:xfrm>
          <a:off x="162687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100347</xdr:rowOff>
    </xdr:from>
    <xdr:ext cx="405111" cy="259045"/>
    <xdr:sp macro="" textlink="">
      <xdr:nvSpPr>
        <xdr:cNvPr id="456" name="【保健センター・保健所】&#10;有形固定資産減価償却率該当値テキスト"/>
        <xdr:cNvSpPr txBox="1"/>
      </xdr:nvSpPr>
      <xdr:spPr>
        <a:xfrm>
          <a:off x="163576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27305</xdr:rowOff>
    </xdr:from>
    <xdr:to>
      <xdr:col>81</xdr:col>
      <xdr:colOff>101600</xdr:colOff>
      <xdr:row>56</xdr:row>
      <xdr:rowOff>128905</xdr:rowOff>
    </xdr:to>
    <xdr:sp macro="" textlink="">
      <xdr:nvSpPr>
        <xdr:cNvPr id="457" name="楕円 456"/>
        <xdr:cNvSpPr/>
      </xdr:nvSpPr>
      <xdr:spPr>
        <a:xfrm>
          <a:off x="15430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26670</xdr:rowOff>
    </xdr:from>
    <xdr:to>
      <xdr:col>85</xdr:col>
      <xdr:colOff>127000</xdr:colOff>
      <xdr:row>56</xdr:row>
      <xdr:rowOff>78105</xdr:rowOff>
    </xdr:to>
    <xdr:cxnSp macro="">
      <xdr:nvCxnSpPr>
        <xdr:cNvPr id="458" name="直線コネクタ 457"/>
        <xdr:cNvCxnSpPr/>
      </xdr:nvCxnSpPr>
      <xdr:spPr>
        <a:xfrm flipV="1">
          <a:off x="15481300" y="96278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145432</xdr:rowOff>
    </xdr:from>
    <xdr:ext cx="405111" cy="259045"/>
    <xdr:sp macro="" textlink="">
      <xdr:nvSpPr>
        <xdr:cNvPr id="459" name="n_1mainValue【保健センター・保健所】&#10;有形固定資産減価償却率"/>
        <xdr:cNvSpPr txBox="1"/>
      </xdr:nvSpPr>
      <xdr:spPr>
        <a:xfrm>
          <a:off x="152660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83" name="直線コネクタ 482"/>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84"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85" name="直線コネクタ 484"/>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86"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87" name="直線コネクタ 486"/>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88"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89" name="フローチャート: 判断 488"/>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90" name="フローチャート: 判断 489"/>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91"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92" name="フローチャート: 判断 491"/>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93"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499" name="楕円 498"/>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00"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501" name="楕円 500"/>
        <xdr:cNvSpPr/>
      </xdr:nvSpPr>
      <xdr:spPr>
        <a:xfrm>
          <a:off x="2127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156210</xdr:rowOff>
    </xdr:to>
    <xdr:cxnSp macro="">
      <xdr:nvCxnSpPr>
        <xdr:cNvPr id="502" name="直線コネクタ 501"/>
        <xdr:cNvCxnSpPr/>
      </xdr:nvCxnSpPr>
      <xdr:spPr>
        <a:xfrm flipV="1">
          <a:off x="21323300" y="1078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503" name="n_1main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0" name="テキスト ボックス 5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1" name="直線コネクタ 5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2" name="テキスト ボックス 5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3" name="直線コネクタ 5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4" name="テキスト ボックス 5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5" name="直線コネクタ 5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6" name="テキスト ボックス 5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7" name="直線コネクタ 5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8" name="テキスト ボックス 5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9" name="直線コネクタ 5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0" name="テキスト ボックス 5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44" name="直線コネクタ 543"/>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45"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46" name="直線コネクタ 545"/>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8" name="直線コネクタ 54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49"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50" name="フローチャート: 判断 54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51" name="フローチャート: 判断 550"/>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52"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53" name="フローチャート: 判断 55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554"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23495</xdr:rowOff>
    </xdr:from>
    <xdr:to>
      <xdr:col>85</xdr:col>
      <xdr:colOff>177800</xdr:colOff>
      <xdr:row>101</xdr:row>
      <xdr:rowOff>125095</xdr:rowOff>
    </xdr:to>
    <xdr:sp macro="" textlink="">
      <xdr:nvSpPr>
        <xdr:cNvPr id="560" name="楕円 559"/>
        <xdr:cNvSpPr/>
      </xdr:nvSpPr>
      <xdr:spPr>
        <a:xfrm>
          <a:off x="162687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46372</xdr:rowOff>
    </xdr:from>
    <xdr:ext cx="405111" cy="259045"/>
    <xdr:sp macro="" textlink="">
      <xdr:nvSpPr>
        <xdr:cNvPr id="561" name="【庁舎】&#10;有形固定資産減価償却率該当値テキスト"/>
        <xdr:cNvSpPr txBox="1"/>
      </xdr:nvSpPr>
      <xdr:spPr>
        <a:xfrm>
          <a:off x="16357600"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61595</xdr:rowOff>
    </xdr:from>
    <xdr:to>
      <xdr:col>81</xdr:col>
      <xdr:colOff>101600</xdr:colOff>
      <xdr:row>101</xdr:row>
      <xdr:rowOff>163195</xdr:rowOff>
    </xdr:to>
    <xdr:sp macro="" textlink="">
      <xdr:nvSpPr>
        <xdr:cNvPr id="562" name="楕円 561"/>
        <xdr:cNvSpPr/>
      </xdr:nvSpPr>
      <xdr:spPr>
        <a:xfrm>
          <a:off x="15430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74295</xdr:rowOff>
    </xdr:from>
    <xdr:to>
      <xdr:col>85</xdr:col>
      <xdr:colOff>127000</xdr:colOff>
      <xdr:row>101</xdr:row>
      <xdr:rowOff>112395</xdr:rowOff>
    </xdr:to>
    <xdr:cxnSp macro="">
      <xdr:nvCxnSpPr>
        <xdr:cNvPr id="563" name="直線コネクタ 562"/>
        <xdr:cNvCxnSpPr/>
      </xdr:nvCxnSpPr>
      <xdr:spPr>
        <a:xfrm flipV="1">
          <a:off x="15481300" y="17390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101600</xdr:rowOff>
    </xdr:from>
    <xdr:to>
      <xdr:col>76</xdr:col>
      <xdr:colOff>165100</xdr:colOff>
      <xdr:row>102</xdr:row>
      <xdr:rowOff>31750</xdr:rowOff>
    </xdr:to>
    <xdr:sp macro="" textlink="">
      <xdr:nvSpPr>
        <xdr:cNvPr id="564" name="楕円 563"/>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112395</xdr:rowOff>
    </xdr:from>
    <xdr:to>
      <xdr:col>81</xdr:col>
      <xdr:colOff>50800</xdr:colOff>
      <xdr:row>101</xdr:row>
      <xdr:rowOff>152400</xdr:rowOff>
    </xdr:to>
    <xdr:cxnSp macro="">
      <xdr:nvCxnSpPr>
        <xdr:cNvPr id="565" name="直線コネクタ 564"/>
        <xdr:cNvCxnSpPr/>
      </xdr:nvCxnSpPr>
      <xdr:spPr>
        <a:xfrm flipV="1">
          <a:off x="14592300" y="17428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8272</xdr:rowOff>
    </xdr:from>
    <xdr:ext cx="405111" cy="259045"/>
    <xdr:sp macro="" textlink="">
      <xdr:nvSpPr>
        <xdr:cNvPr id="566" name="n_1mainValue【庁舎】&#10;有形固定資産減価償却率"/>
        <xdr:cNvSpPr txBox="1"/>
      </xdr:nvSpPr>
      <xdr:spPr>
        <a:xfrm>
          <a:off x="152660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567" name="n_2mainValue【庁舎】&#10;有形固定資産減価償却率"/>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8" name="直線コネクタ 5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9" name="テキスト ボックス 5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0" name="直線コネクタ 5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1" name="テキスト ボックス 5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2" name="直線コネクタ 5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3" name="テキスト ボックス 5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4" name="直線コネクタ 5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5" name="テキスト ボックス 5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6" name="直線コネクタ 5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7" name="テキスト ボックス 5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8" name="直線コネクタ 5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9" name="テキスト ボックス 5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93" name="直線コネクタ 592"/>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94"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95" name="直線コネクタ 594"/>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96"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97" name="直線コネクタ 596"/>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98"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99" name="フローチャート: 判断 598"/>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00" name="フローチャート: 判断 599"/>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601"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02" name="フローチャート: 判断 601"/>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603"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30299</xdr:rowOff>
    </xdr:from>
    <xdr:to>
      <xdr:col>116</xdr:col>
      <xdr:colOff>114300</xdr:colOff>
      <xdr:row>105</xdr:row>
      <xdr:rowOff>131899</xdr:rowOff>
    </xdr:to>
    <xdr:sp macro="" textlink="">
      <xdr:nvSpPr>
        <xdr:cNvPr id="609" name="楕円 608"/>
        <xdr:cNvSpPr/>
      </xdr:nvSpPr>
      <xdr:spPr>
        <a:xfrm>
          <a:off x="22110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53176</xdr:rowOff>
    </xdr:from>
    <xdr:ext cx="469744" cy="259045"/>
    <xdr:sp macro="" textlink="">
      <xdr:nvSpPr>
        <xdr:cNvPr id="610" name="【庁舎】&#10;一人当たり面積該当値テキスト"/>
        <xdr:cNvSpPr txBox="1"/>
      </xdr:nvSpPr>
      <xdr:spPr>
        <a:xfrm>
          <a:off x="22199600" y="178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41184</xdr:rowOff>
    </xdr:from>
    <xdr:to>
      <xdr:col>112</xdr:col>
      <xdr:colOff>38100</xdr:colOff>
      <xdr:row>105</xdr:row>
      <xdr:rowOff>142784</xdr:rowOff>
    </xdr:to>
    <xdr:sp macro="" textlink="">
      <xdr:nvSpPr>
        <xdr:cNvPr id="611" name="楕円 610"/>
        <xdr:cNvSpPr/>
      </xdr:nvSpPr>
      <xdr:spPr>
        <a:xfrm>
          <a:off x="21272500" y="180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91984</xdr:rowOff>
    </xdr:to>
    <xdr:cxnSp macro="">
      <xdr:nvCxnSpPr>
        <xdr:cNvPr id="612" name="直線コネクタ 611"/>
        <xdr:cNvCxnSpPr/>
      </xdr:nvCxnSpPr>
      <xdr:spPr>
        <a:xfrm flipV="1">
          <a:off x="21323300" y="1808334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50981</xdr:rowOff>
    </xdr:from>
    <xdr:to>
      <xdr:col>107</xdr:col>
      <xdr:colOff>101600</xdr:colOff>
      <xdr:row>105</xdr:row>
      <xdr:rowOff>152581</xdr:rowOff>
    </xdr:to>
    <xdr:sp macro="" textlink="">
      <xdr:nvSpPr>
        <xdr:cNvPr id="613" name="楕円 612"/>
        <xdr:cNvSpPr/>
      </xdr:nvSpPr>
      <xdr:spPr>
        <a:xfrm>
          <a:off x="20383500" y="18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91984</xdr:rowOff>
    </xdr:from>
    <xdr:to>
      <xdr:col>111</xdr:col>
      <xdr:colOff>177800</xdr:colOff>
      <xdr:row>105</xdr:row>
      <xdr:rowOff>101781</xdr:rowOff>
    </xdr:to>
    <xdr:cxnSp macro="">
      <xdr:nvCxnSpPr>
        <xdr:cNvPr id="614" name="直線コネクタ 613"/>
        <xdr:cNvCxnSpPr/>
      </xdr:nvCxnSpPr>
      <xdr:spPr>
        <a:xfrm flipV="1">
          <a:off x="20434300" y="180942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133911</xdr:rowOff>
    </xdr:from>
    <xdr:ext cx="469744" cy="259045"/>
    <xdr:sp macro="" textlink="">
      <xdr:nvSpPr>
        <xdr:cNvPr id="615" name="n_1mainValue【庁舎】&#10;一人当たり面積"/>
        <xdr:cNvSpPr txBox="1"/>
      </xdr:nvSpPr>
      <xdr:spPr>
        <a:xfrm>
          <a:off x="21075727" y="181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143708</xdr:rowOff>
    </xdr:from>
    <xdr:ext cx="469744" cy="259045"/>
    <xdr:sp macro="" textlink="">
      <xdr:nvSpPr>
        <xdr:cNvPr id="616" name="n_2mainValue【庁舎】&#10;一人当たり面積"/>
        <xdr:cNvSpPr txBox="1"/>
      </xdr:nvSpPr>
      <xdr:spPr>
        <a:xfrm>
          <a:off x="20199427"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類似団体と比較して有形固定資産減価償却率が</a:t>
          </a:r>
          <a:r>
            <a:rPr kumimoji="1" lang="ja-JP" altLang="en-US" sz="1300">
              <a:solidFill>
                <a:schemeClr val="dk1"/>
              </a:solidFill>
              <a:effectLst/>
              <a:latin typeface="+mn-lt"/>
              <a:ea typeface="+mn-ea"/>
              <a:cs typeface="+mn-cs"/>
            </a:rPr>
            <a:t>全体的に</a:t>
          </a:r>
          <a:r>
            <a:rPr kumimoji="1" lang="ja-JP" altLang="ja-JP" sz="1300">
              <a:solidFill>
                <a:schemeClr val="dk1"/>
              </a:solidFill>
              <a:effectLst/>
              <a:latin typeface="+mn-lt"/>
              <a:ea typeface="+mn-ea"/>
              <a:cs typeface="+mn-cs"/>
            </a:rPr>
            <a:t>高い</a:t>
          </a:r>
          <a:r>
            <a:rPr kumimoji="1" lang="ja-JP" altLang="en-US" sz="1300">
              <a:solidFill>
                <a:schemeClr val="dk1"/>
              </a:solidFill>
              <a:effectLst/>
              <a:latin typeface="+mn-lt"/>
              <a:ea typeface="+mn-ea"/>
              <a:cs typeface="+mn-cs"/>
            </a:rPr>
            <a:t>のは、施設の老朽化が進んでいることが原因と考える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特に高い庁舎</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昭和４２年に建設されたものであり、令和２</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まで</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新庁舎を建設</a:t>
          </a:r>
          <a:r>
            <a:rPr kumimoji="1" lang="ja-JP" altLang="ja-JP" sz="1300">
              <a:solidFill>
                <a:schemeClr val="dk1"/>
              </a:solidFill>
              <a:effectLst/>
              <a:latin typeface="+mn-lt"/>
              <a:ea typeface="+mn-ea"/>
              <a:cs typeface="+mn-cs"/>
            </a:rPr>
            <a:t>することから改善が見込まれる。</a:t>
          </a:r>
          <a:endParaRPr lang="ja-JP" altLang="ja-JP" sz="1300">
            <a:effectLst/>
          </a:endParaRPr>
        </a:p>
        <a:p>
          <a:r>
            <a:rPr kumimoji="1" lang="ja-JP" altLang="en-US" sz="1300">
              <a:solidFill>
                <a:schemeClr val="dk1"/>
              </a:solidFill>
              <a:effectLst/>
              <a:latin typeface="+mn-lt"/>
              <a:ea typeface="+mn-ea"/>
              <a:cs typeface="+mn-cs"/>
            </a:rPr>
            <a:t>市民会館については、平成２９年度に個別施設計画を策定したことから、今後は同</a:t>
          </a:r>
          <a:r>
            <a:rPr kumimoji="1" lang="ja-JP" altLang="ja-JP" sz="1300">
              <a:solidFill>
                <a:schemeClr val="dk1"/>
              </a:solidFill>
              <a:effectLst/>
              <a:latin typeface="+mn-lt"/>
              <a:ea typeface="+mn-ea"/>
              <a:cs typeface="+mn-cs"/>
            </a:rPr>
            <a:t>計画に</a:t>
          </a:r>
          <a:r>
            <a:rPr kumimoji="1" lang="ja-JP" altLang="en-US" sz="1300">
              <a:solidFill>
                <a:schemeClr val="dk1"/>
              </a:solidFill>
              <a:effectLst/>
              <a:latin typeface="+mn-lt"/>
              <a:ea typeface="+mn-ea"/>
              <a:cs typeface="+mn-cs"/>
            </a:rPr>
            <a:t>基づき老朽化対策に取組んでいく</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類似団体と比較して一人当たり有形固定資産額が高い理由としては人口減少が主な理由と考える。</a:t>
          </a:r>
          <a:endParaRPr lang="ja-JP" altLang="ja-JP" sz="1300">
            <a:effectLst/>
          </a:endParaRPr>
        </a:p>
        <a:p>
          <a:r>
            <a:rPr kumimoji="1" lang="ja-JP" altLang="ja-JP" sz="1300">
              <a:solidFill>
                <a:schemeClr val="dk1"/>
              </a:solidFill>
              <a:effectLst/>
              <a:latin typeface="+mn-lt"/>
              <a:ea typeface="+mn-ea"/>
              <a:cs typeface="+mn-cs"/>
            </a:rPr>
            <a:t>今後も維持管理に係る経費の増加に留意しつつ計画的に老朽化対策に取組んでいくこととしている。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広大な行政面積を有し集落が点在しているため、人口に比べ多大な財政需要があること、また人口減少や高齢化により税収が少ないことから類似団体平均をかなり下回っている。今後も引き続き事業を厳選し投資的経費を抑制するなど、歳出の徹底的な見直しと地方債の発行を抑制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6" name="直線コネクタ 75"/>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行政面積が広く集落が点在しており、保育所５箇所、小中学校９校、町立高等学校１校、診療所４箇所に加え、各地域の集会施設などの公共施設を多く有しており、経常経費が嵩む状況である。今後は更なる物件費等の節減に努め、類似団体平均以上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97536</xdr:rowOff>
    </xdr:to>
    <xdr:cxnSp macro="">
      <xdr:nvCxnSpPr>
        <xdr:cNvPr id="131" name="直線コネクタ 130"/>
        <xdr:cNvCxnSpPr/>
      </xdr:nvCxnSpPr>
      <xdr:spPr>
        <a:xfrm>
          <a:off x="4114800" y="1066469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34798</xdr:rowOff>
    </xdr:to>
    <xdr:cxnSp macro="">
      <xdr:nvCxnSpPr>
        <xdr:cNvPr id="134" name="直線コネクタ 133"/>
        <xdr:cNvCxnSpPr/>
      </xdr:nvCxnSpPr>
      <xdr:spPr>
        <a:xfrm>
          <a:off x="3225800" y="106309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155448</xdr:rowOff>
    </xdr:to>
    <xdr:cxnSp macro="">
      <xdr:nvCxnSpPr>
        <xdr:cNvPr id="137" name="直線コネクタ 136"/>
        <xdr:cNvCxnSpPr/>
      </xdr:nvCxnSpPr>
      <xdr:spPr>
        <a:xfrm flipV="1">
          <a:off x="2336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155448</xdr:rowOff>
    </xdr:to>
    <xdr:cxnSp macro="">
      <xdr:nvCxnSpPr>
        <xdr:cNvPr id="140" name="直線コネクタ 139"/>
        <xdr:cNvCxnSpPr/>
      </xdr:nvCxnSpPr>
      <xdr:spPr>
        <a:xfrm>
          <a:off x="1447800" y="106453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0" name="楕円 149"/>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1"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2" name="楕円 151"/>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3" name="テキスト ボックス 152"/>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121666</xdr:rowOff>
    </xdr:from>
    <xdr:to>
      <xdr:col>15</xdr:col>
      <xdr:colOff>133350</xdr:colOff>
      <xdr:row>62</xdr:row>
      <xdr:rowOff>51816</xdr:rowOff>
    </xdr:to>
    <xdr:sp macro="" textlink="">
      <xdr:nvSpPr>
        <xdr:cNvPr id="154" name="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6" name="楕円 155"/>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7" name="テキスト ボックス 156"/>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8" name="楕円 157"/>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9" name="テキスト ボックス 158"/>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35178</xdr:rowOff>
    </xdr:from>
    <xdr:to>
      <xdr:col>23</xdr:col>
      <xdr:colOff>133350</xdr:colOff>
      <xdr:row>86</xdr:row>
      <xdr:rowOff>136254</xdr:rowOff>
    </xdr:to>
    <xdr:cxnSp macro="">
      <xdr:nvCxnSpPr>
        <xdr:cNvPr id="196" name="直線コネクタ 195"/>
        <xdr:cNvCxnSpPr/>
      </xdr:nvCxnSpPr>
      <xdr:spPr>
        <a:xfrm>
          <a:off x="4114800" y="14779878"/>
          <a:ext cx="838200" cy="1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145498</xdr:rowOff>
    </xdr:from>
    <xdr:to>
      <xdr:col>19</xdr:col>
      <xdr:colOff>133350</xdr:colOff>
      <xdr:row>86</xdr:row>
      <xdr:rowOff>35178</xdr:rowOff>
    </xdr:to>
    <xdr:cxnSp macro="">
      <xdr:nvCxnSpPr>
        <xdr:cNvPr id="199" name="直線コネクタ 198"/>
        <xdr:cNvCxnSpPr/>
      </xdr:nvCxnSpPr>
      <xdr:spPr>
        <a:xfrm>
          <a:off x="3225800" y="14718748"/>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145498</xdr:rowOff>
    </xdr:from>
    <xdr:to>
      <xdr:col>15</xdr:col>
      <xdr:colOff>82550</xdr:colOff>
      <xdr:row>86</xdr:row>
      <xdr:rowOff>2632</xdr:rowOff>
    </xdr:to>
    <xdr:cxnSp macro="">
      <xdr:nvCxnSpPr>
        <xdr:cNvPr id="202" name="直線コネクタ 201"/>
        <xdr:cNvCxnSpPr/>
      </xdr:nvCxnSpPr>
      <xdr:spPr>
        <a:xfrm flipV="1">
          <a:off x="2336800" y="14718748"/>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129521</xdr:rowOff>
    </xdr:from>
    <xdr:to>
      <xdr:col>11</xdr:col>
      <xdr:colOff>31750</xdr:colOff>
      <xdr:row>86</xdr:row>
      <xdr:rowOff>2632</xdr:rowOff>
    </xdr:to>
    <xdr:cxnSp macro="">
      <xdr:nvCxnSpPr>
        <xdr:cNvPr id="205" name="直線コネクタ 204"/>
        <xdr:cNvCxnSpPr/>
      </xdr:nvCxnSpPr>
      <xdr:spPr>
        <a:xfrm>
          <a:off x="1447800" y="14702771"/>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85454</xdr:rowOff>
    </xdr:from>
    <xdr:to>
      <xdr:col>23</xdr:col>
      <xdr:colOff>184150</xdr:colOff>
      <xdr:row>87</xdr:row>
      <xdr:rowOff>15604</xdr:rowOff>
    </xdr:to>
    <xdr:sp macro="" textlink="">
      <xdr:nvSpPr>
        <xdr:cNvPr id="215" name="楕円 214"/>
        <xdr:cNvSpPr/>
      </xdr:nvSpPr>
      <xdr:spPr>
        <a:xfrm>
          <a:off x="4902200" y="14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57531</xdr:rowOff>
    </xdr:from>
    <xdr:ext cx="762000" cy="259045"/>
    <xdr:sp macro="" textlink="">
      <xdr:nvSpPr>
        <xdr:cNvPr id="216" name="人件費・物件費等の状況該当値テキスト"/>
        <xdr:cNvSpPr txBox="1"/>
      </xdr:nvSpPr>
      <xdr:spPr>
        <a:xfrm>
          <a:off x="5041900" y="1480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155828</xdr:rowOff>
    </xdr:from>
    <xdr:to>
      <xdr:col>19</xdr:col>
      <xdr:colOff>184150</xdr:colOff>
      <xdr:row>86</xdr:row>
      <xdr:rowOff>85978</xdr:rowOff>
    </xdr:to>
    <xdr:sp macro="" textlink="">
      <xdr:nvSpPr>
        <xdr:cNvPr id="217" name="楕円 216"/>
        <xdr:cNvSpPr/>
      </xdr:nvSpPr>
      <xdr:spPr>
        <a:xfrm>
          <a:off x="4064000" y="147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70755</xdr:rowOff>
    </xdr:from>
    <xdr:ext cx="736600" cy="259045"/>
    <xdr:sp macro="" textlink="">
      <xdr:nvSpPr>
        <xdr:cNvPr id="218" name="テキスト ボックス 217"/>
        <xdr:cNvSpPr txBox="1"/>
      </xdr:nvSpPr>
      <xdr:spPr>
        <a:xfrm>
          <a:off x="3733800" y="1481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94698</xdr:rowOff>
    </xdr:from>
    <xdr:to>
      <xdr:col>15</xdr:col>
      <xdr:colOff>133350</xdr:colOff>
      <xdr:row>86</xdr:row>
      <xdr:rowOff>24848</xdr:rowOff>
    </xdr:to>
    <xdr:sp macro="" textlink="">
      <xdr:nvSpPr>
        <xdr:cNvPr id="219" name="楕円 218"/>
        <xdr:cNvSpPr/>
      </xdr:nvSpPr>
      <xdr:spPr>
        <a:xfrm>
          <a:off x="3175000" y="14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9625</xdr:rowOff>
    </xdr:from>
    <xdr:ext cx="762000" cy="259045"/>
    <xdr:sp macro="" textlink="">
      <xdr:nvSpPr>
        <xdr:cNvPr id="220" name="テキスト ボックス 219"/>
        <xdr:cNvSpPr txBox="1"/>
      </xdr:nvSpPr>
      <xdr:spPr>
        <a:xfrm>
          <a:off x="2844800" y="147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123282</xdr:rowOff>
    </xdr:from>
    <xdr:to>
      <xdr:col>11</xdr:col>
      <xdr:colOff>82550</xdr:colOff>
      <xdr:row>86</xdr:row>
      <xdr:rowOff>53432</xdr:rowOff>
    </xdr:to>
    <xdr:sp macro="" textlink="">
      <xdr:nvSpPr>
        <xdr:cNvPr id="221" name="楕円 220"/>
        <xdr:cNvSpPr/>
      </xdr:nvSpPr>
      <xdr:spPr>
        <a:xfrm>
          <a:off x="2286000" y="146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38209</xdr:rowOff>
    </xdr:from>
    <xdr:ext cx="762000" cy="259045"/>
    <xdr:sp macro="" textlink="">
      <xdr:nvSpPr>
        <xdr:cNvPr id="222" name="テキスト ボックス 221"/>
        <xdr:cNvSpPr txBox="1"/>
      </xdr:nvSpPr>
      <xdr:spPr>
        <a:xfrm>
          <a:off x="1955800" y="147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78721</xdr:rowOff>
    </xdr:from>
    <xdr:to>
      <xdr:col>7</xdr:col>
      <xdr:colOff>31750</xdr:colOff>
      <xdr:row>86</xdr:row>
      <xdr:rowOff>8871</xdr:rowOff>
    </xdr:to>
    <xdr:sp macro="" textlink="">
      <xdr:nvSpPr>
        <xdr:cNvPr id="223" name="楕円 222"/>
        <xdr:cNvSpPr/>
      </xdr:nvSpPr>
      <xdr:spPr>
        <a:xfrm>
          <a:off x="1397000" y="146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165098</xdr:rowOff>
    </xdr:from>
    <xdr:ext cx="762000" cy="259045"/>
    <xdr:sp macro="" textlink="">
      <xdr:nvSpPr>
        <xdr:cNvPr id="224" name="テキスト ボックス 223"/>
        <xdr:cNvSpPr txBox="1"/>
      </xdr:nvSpPr>
      <xdr:spPr>
        <a:xfrm>
          <a:off x="1066800" y="1473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類似団体平均を上回っており、国と比べても同水準となってきていることから、今後は年齢構成を見据えた職員定数管理の適正化を図り、類似団体の平均水準まで低下させるよう努める。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66887</xdr:rowOff>
    </xdr:from>
    <xdr:to>
      <xdr:col>81</xdr:col>
      <xdr:colOff>44450</xdr:colOff>
      <xdr:row>87</xdr:row>
      <xdr:rowOff>66887</xdr:rowOff>
    </xdr:to>
    <xdr:cxnSp macro="">
      <xdr:nvCxnSpPr>
        <xdr:cNvPr id="258" name="直線コネクタ 257"/>
        <xdr:cNvCxnSpPr/>
      </xdr:nvCxnSpPr>
      <xdr:spPr>
        <a:xfrm>
          <a:off x="16179800" y="14983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34713</xdr:rowOff>
    </xdr:from>
    <xdr:to>
      <xdr:col>77</xdr:col>
      <xdr:colOff>44450</xdr:colOff>
      <xdr:row>87</xdr:row>
      <xdr:rowOff>66887</xdr:rowOff>
    </xdr:to>
    <xdr:cxnSp macro="">
      <xdr:nvCxnSpPr>
        <xdr:cNvPr id="261" name="直線コネクタ 260"/>
        <xdr:cNvCxnSpPr/>
      </xdr:nvCxnSpPr>
      <xdr:spPr>
        <a:xfrm>
          <a:off x="15290800" y="1495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34713</xdr:rowOff>
    </xdr:to>
    <xdr:cxnSp macro="">
      <xdr:nvCxnSpPr>
        <xdr:cNvPr id="264" name="直線コネクタ 263"/>
        <xdr:cNvCxnSpPr/>
      </xdr:nvCxnSpPr>
      <xdr:spPr>
        <a:xfrm>
          <a:off x="14401800" y="1487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125730</xdr:rowOff>
    </xdr:to>
    <xdr:cxnSp macro="">
      <xdr:nvCxnSpPr>
        <xdr:cNvPr id="267" name="直線コネクタ 266"/>
        <xdr:cNvCxnSpPr/>
      </xdr:nvCxnSpPr>
      <xdr:spPr>
        <a:xfrm>
          <a:off x="13512800" y="148060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16087</xdr:rowOff>
    </xdr:from>
    <xdr:to>
      <xdr:col>81</xdr:col>
      <xdr:colOff>95250</xdr:colOff>
      <xdr:row>87</xdr:row>
      <xdr:rowOff>117687</xdr:rowOff>
    </xdr:to>
    <xdr:sp macro="" textlink="">
      <xdr:nvSpPr>
        <xdr:cNvPr id="277" name="楕円 276"/>
        <xdr:cNvSpPr/>
      </xdr:nvSpPr>
      <xdr:spPr>
        <a:xfrm>
          <a:off x="169672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159614</xdr:rowOff>
    </xdr:from>
    <xdr:ext cx="762000" cy="259045"/>
    <xdr:sp macro="" textlink="">
      <xdr:nvSpPr>
        <xdr:cNvPr id="278" name="給与水準   （国との比較）該当値テキスト"/>
        <xdr:cNvSpPr txBox="1"/>
      </xdr:nvSpPr>
      <xdr:spPr>
        <a:xfrm>
          <a:off x="17106900" y="149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16087</xdr:rowOff>
    </xdr:from>
    <xdr:to>
      <xdr:col>77</xdr:col>
      <xdr:colOff>95250</xdr:colOff>
      <xdr:row>87</xdr:row>
      <xdr:rowOff>117687</xdr:rowOff>
    </xdr:to>
    <xdr:sp macro="" textlink="">
      <xdr:nvSpPr>
        <xdr:cNvPr id="279" name="楕円 278"/>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102464</xdr:rowOff>
    </xdr:from>
    <xdr:ext cx="736600" cy="259045"/>
    <xdr:sp macro="" textlink="">
      <xdr:nvSpPr>
        <xdr:cNvPr id="280" name="テキスト ボックス 279"/>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81" name="楕円 280"/>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70290</xdr:rowOff>
    </xdr:from>
    <xdr:ext cx="762000" cy="259045"/>
    <xdr:sp macro="" textlink="">
      <xdr:nvSpPr>
        <xdr:cNvPr id="282" name="テキスト ボックス 281"/>
        <xdr:cNvSpPr txBox="1"/>
      </xdr:nvSpPr>
      <xdr:spPr>
        <a:xfrm>
          <a:off x="14909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3" name="楕円 282"/>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4" name="テキスト ボックス 283"/>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5" name="楕円 284"/>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6" name="テキスト ボックス 285"/>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５箇所及び診療所４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16319</xdr:rowOff>
    </xdr:from>
    <xdr:to>
      <xdr:col>81</xdr:col>
      <xdr:colOff>44450</xdr:colOff>
      <xdr:row>65</xdr:row>
      <xdr:rowOff>43466</xdr:rowOff>
    </xdr:to>
    <xdr:cxnSp macro="">
      <xdr:nvCxnSpPr>
        <xdr:cNvPr id="317" name="直線コネクタ 316"/>
        <xdr:cNvCxnSpPr/>
      </xdr:nvCxnSpPr>
      <xdr:spPr>
        <a:xfrm>
          <a:off x="16179800" y="11160569"/>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2445</xdr:rowOff>
    </xdr:from>
    <xdr:to>
      <xdr:col>77</xdr:col>
      <xdr:colOff>44450</xdr:colOff>
      <xdr:row>65</xdr:row>
      <xdr:rowOff>16319</xdr:rowOff>
    </xdr:to>
    <xdr:cxnSp macro="">
      <xdr:nvCxnSpPr>
        <xdr:cNvPr id="320" name="直線コネクタ 319"/>
        <xdr:cNvCxnSpPr/>
      </xdr:nvCxnSpPr>
      <xdr:spPr>
        <a:xfrm>
          <a:off x="15290800" y="11146695"/>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152178</xdr:rowOff>
    </xdr:from>
    <xdr:to>
      <xdr:col>72</xdr:col>
      <xdr:colOff>203200</xdr:colOff>
      <xdr:row>65</xdr:row>
      <xdr:rowOff>2445</xdr:rowOff>
    </xdr:to>
    <xdr:cxnSp macro="">
      <xdr:nvCxnSpPr>
        <xdr:cNvPr id="323" name="直線コネクタ 322"/>
        <xdr:cNvCxnSpPr/>
      </xdr:nvCxnSpPr>
      <xdr:spPr>
        <a:xfrm>
          <a:off x="14401800" y="11124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152178</xdr:rowOff>
    </xdr:from>
    <xdr:to>
      <xdr:col>68</xdr:col>
      <xdr:colOff>152400</xdr:colOff>
      <xdr:row>64</xdr:row>
      <xdr:rowOff>169672</xdr:rowOff>
    </xdr:to>
    <xdr:cxnSp macro="">
      <xdr:nvCxnSpPr>
        <xdr:cNvPr id="326" name="直線コネクタ 325"/>
        <xdr:cNvCxnSpPr/>
      </xdr:nvCxnSpPr>
      <xdr:spPr>
        <a:xfrm flipV="1">
          <a:off x="13512800" y="11124978"/>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164116</xdr:rowOff>
    </xdr:from>
    <xdr:to>
      <xdr:col>81</xdr:col>
      <xdr:colOff>95250</xdr:colOff>
      <xdr:row>65</xdr:row>
      <xdr:rowOff>94266</xdr:rowOff>
    </xdr:to>
    <xdr:sp macro="" textlink="">
      <xdr:nvSpPr>
        <xdr:cNvPr id="336" name="楕円 335"/>
        <xdr:cNvSpPr/>
      </xdr:nvSpPr>
      <xdr:spPr>
        <a:xfrm>
          <a:off x="16967200" y="111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136193</xdr:rowOff>
    </xdr:from>
    <xdr:ext cx="762000" cy="259045"/>
    <xdr:sp macro="" textlink="">
      <xdr:nvSpPr>
        <xdr:cNvPr id="337" name="定員管理の状況該当値テキスト"/>
        <xdr:cNvSpPr txBox="1"/>
      </xdr:nvSpPr>
      <xdr:spPr>
        <a:xfrm>
          <a:off x="17106900" y="1110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136969</xdr:rowOff>
    </xdr:from>
    <xdr:to>
      <xdr:col>77</xdr:col>
      <xdr:colOff>95250</xdr:colOff>
      <xdr:row>65</xdr:row>
      <xdr:rowOff>67119</xdr:rowOff>
    </xdr:to>
    <xdr:sp macro="" textlink="">
      <xdr:nvSpPr>
        <xdr:cNvPr id="338" name="楕円 337"/>
        <xdr:cNvSpPr/>
      </xdr:nvSpPr>
      <xdr:spPr>
        <a:xfrm>
          <a:off x="16129000" y="111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51896</xdr:rowOff>
    </xdr:from>
    <xdr:ext cx="736600" cy="259045"/>
    <xdr:sp macro="" textlink="">
      <xdr:nvSpPr>
        <xdr:cNvPr id="339" name="テキスト ボックス 338"/>
        <xdr:cNvSpPr txBox="1"/>
      </xdr:nvSpPr>
      <xdr:spPr>
        <a:xfrm>
          <a:off x="15798800" y="1119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123095</xdr:rowOff>
    </xdr:from>
    <xdr:to>
      <xdr:col>73</xdr:col>
      <xdr:colOff>44450</xdr:colOff>
      <xdr:row>65</xdr:row>
      <xdr:rowOff>53245</xdr:rowOff>
    </xdr:to>
    <xdr:sp macro="" textlink="">
      <xdr:nvSpPr>
        <xdr:cNvPr id="340" name="楕円 339"/>
        <xdr:cNvSpPr/>
      </xdr:nvSpPr>
      <xdr:spPr>
        <a:xfrm>
          <a:off x="15240000" y="110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38022</xdr:rowOff>
    </xdr:from>
    <xdr:ext cx="762000" cy="259045"/>
    <xdr:sp macro="" textlink="">
      <xdr:nvSpPr>
        <xdr:cNvPr id="341" name="テキスト ボックス 340"/>
        <xdr:cNvSpPr txBox="1"/>
      </xdr:nvSpPr>
      <xdr:spPr>
        <a:xfrm>
          <a:off x="14909800" y="1118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101378</xdr:rowOff>
    </xdr:from>
    <xdr:to>
      <xdr:col>68</xdr:col>
      <xdr:colOff>203200</xdr:colOff>
      <xdr:row>65</xdr:row>
      <xdr:rowOff>31528</xdr:rowOff>
    </xdr:to>
    <xdr:sp macro="" textlink="">
      <xdr:nvSpPr>
        <xdr:cNvPr id="342" name="楕円 341"/>
        <xdr:cNvSpPr/>
      </xdr:nvSpPr>
      <xdr:spPr>
        <a:xfrm>
          <a:off x="14351000" y="110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16305</xdr:rowOff>
    </xdr:from>
    <xdr:ext cx="762000" cy="259045"/>
    <xdr:sp macro="" textlink="">
      <xdr:nvSpPr>
        <xdr:cNvPr id="343" name="テキスト ボックス 342"/>
        <xdr:cNvSpPr txBox="1"/>
      </xdr:nvSpPr>
      <xdr:spPr>
        <a:xfrm>
          <a:off x="14020800" y="1116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118872</xdr:rowOff>
    </xdr:from>
    <xdr:to>
      <xdr:col>64</xdr:col>
      <xdr:colOff>152400</xdr:colOff>
      <xdr:row>65</xdr:row>
      <xdr:rowOff>49022</xdr:rowOff>
    </xdr:to>
    <xdr:sp macro="" textlink="">
      <xdr:nvSpPr>
        <xdr:cNvPr id="344" name="楕円 343"/>
        <xdr:cNvSpPr/>
      </xdr:nvSpPr>
      <xdr:spPr>
        <a:xfrm>
          <a:off x="13462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33799</xdr:rowOff>
    </xdr:from>
    <xdr:ext cx="762000" cy="259045"/>
    <xdr:sp macro="" textlink="">
      <xdr:nvSpPr>
        <xdr:cNvPr id="345" name="テキスト ボックス 344"/>
        <xdr:cNvSpPr txBox="1"/>
      </xdr:nvSpPr>
      <xdr:spPr>
        <a:xfrm>
          <a:off x="13131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平均は上回っているものの、平成１９年度以降、毎年度改善されてきたが、平成２９年度は前年度の１０．１％から１０．７％に改悪された。平成３０年度から新庁舎建設事業が開始されることから、今後の必要事業を見極め地方債の発行を抑制するなど改善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59182</xdr:rowOff>
    </xdr:to>
    <xdr:cxnSp macro="">
      <xdr:nvCxnSpPr>
        <xdr:cNvPr id="376" name="直線コネクタ 375"/>
        <xdr:cNvCxnSpPr/>
      </xdr:nvCxnSpPr>
      <xdr:spPr>
        <a:xfrm>
          <a:off x="16179800" y="72311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30226</xdr:rowOff>
    </xdr:to>
    <xdr:cxnSp macro="">
      <xdr:nvCxnSpPr>
        <xdr:cNvPr id="379" name="直線コネクタ 378"/>
        <xdr:cNvCxnSpPr/>
      </xdr:nvCxnSpPr>
      <xdr:spPr>
        <a:xfrm>
          <a:off x="15290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54356</xdr:rowOff>
    </xdr:to>
    <xdr:cxnSp macro="">
      <xdr:nvCxnSpPr>
        <xdr:cNvPr id="382" name="直線コネクタ 381"/>
        <xdr:cNvCxnSpPr/>
      </xdr:nvCxnSpPr>
      <xdr:spPr>
        <a:xfrm flipV="1">
          <a:off x="14401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92964</xdr:rowOff>
    </xdr:to>
    <xdr:cxnSp macro="">
      <xdr:nvCxnSpPr>
        <xdr:cNvPr id="385" name="直線コネクタ 384"/>
        <xdr:cNvCxnSpPr/>
      </xdr:nvCxnSpPr>
      <xdr:spPr>
        <a:xfrm flipV="1">
          <a:off x="13512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5" name="楕円 394"/>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6"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397" name="楕円 396"/>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398" name="テキスト ボックス 397"/>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9" name="楕円 398"/>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0" name="テキスト ボックス 399"/>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1" name="楕円 400"/>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2" name="テキスト ボックス 401"/>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3" name="楕円 402"/>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4" name="テキスト ボックス 403"/>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しかし、平成３０年度から新庁舎建設が開始されることから、今後も必要な事業を見極め地方債発行を抑制するとともに、財政調整基金の積み立てなど将来の負担に備え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151215</xdr:rowOff>
    </xdr:from>
    <xdr:to>
      <xdr:col>81</xdr:col>
      <xdr:colOff>44450</xdr:colOff>
      <xdr:row>15</xdr:row>
      <xdr:rowOff>165693</xdr:rowOff>
    </xdr:to>
    <xdr:cxnSp macro="">
      <xdr:nvCxnSpPr>
        <xdr:cNvPr id="438" name="直線コネクタ 437"/>
        <xdr:cNvCxnSpPr/>
      </xdr:nvCxnSpPr>
      <xdr:spPr>
        <a:xfrm flipV="1">
          <a:off x="16179800" y="272296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165693</xdr:rowOff>
    </xdr:from>
    <xdr:to>
      <xdr:col>77</xdr:col>
      <xdr:colOff>44450</xdr:colOff>
      <xdr:row>16</xdr:row>
      <xdr:rowOff>106045</xdr:rowOff>
    </xdr:to>
    <xdr:cxnSp macro="">
      <xdr:nvCxnSpPr>
        <xdr:cNvPr id="441" name="直線コネクタ 440"/>
        <xdr:cNvCxnSpPr/>
      </xdr:nvCxnSpPr>
      <xdr:spPr>
        <a:xfrm flipV="1">
          <a:off x="15290800" y="2737443"/>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17</xdr:row>
      <xdr:rowOff>96266</xdr:rowOff>
    </xdr:to>
    <xdr:cxnSp macro="">
      <xdr:nvCxnSpPr>
        <xdr:cNvPr id="444" name="直線コネクタ 443"/>
        <xdr:cNvCxnSpPr/>
      </xdr:nvCxnSpPr>
      <xdr:spPr>
        <a:xfrm flipV="1">
          <a:off x="14401800" y="2849245"/>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96266</xdr:rowOff>
    </xdr:from>
    <xdr:to>
      <xdr:col>68</xdr:col>
      <xdr:colOff>152400</xdr:colOff>
      <xdr:row>17</xdr:row>
      <xdr:rowOff>107527</xdr:rowOff>
    </xdr:to>
    <xdr:cxnSp macro="">
      <xdr:nvCxnSpPr>
        <xdr:cNvPr id="447" name="直線コネクタ 446"/>
        <xdr:cNvCxnSpPr/>
      </xdr:nvCxnSpPr>
      <xdr:spPr>
        <a:xfrm flipV="1">
          <a:off x="13512800" y="301091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100415</xdr:rowOff>
    </xdr:from>
    <xdr:to>
      <xdr:col>81</xdr:col>
      <xdr:colOff>95250</xdr:colOff>
      <xdr:row>16</xdr:row>
      <xdr:rowOff>30565</xdr:rowOff>
    </xdr:to>
    <xdr:sp macro="" textlink="">
      <xdr:nvSpPr>
        <xdr:cNvPr id="457" name="楕円 456"/>
        <xdr:cNvSpPr/>
      </xdr:nvSpPr>
      <xdr:spPr>
        <a:xfrm>
          <a:off x="169672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72492</xdr:rowOff>
    </xdr:from>
    <xdr:ext cx="762000" cy="259045"/>
    <xdr:sp macro="" textlink="">
      <xdr:nvSpPr>
        <xdr:cNvPr id="458" name="将来負担の状況該当値テキスト"/>
        <xdr:cNvSpPr txBox="1"/>
      </xdr:nvSpPr>
      <xdr:spPr>
        <a:xfrm>
          <a:off x="17106900" y="26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114893</xdr:rowOff>
    </xdr:from>
    <xdr:to>
      <xdr:col>77</xdr:col>
      <xdr:colOff>95250</xdr:colOff>
      <xdr:row>16</xdr:row>
      <xdr:rowOff>45043</xdr:rowOff>
    </xdr:to>
    <xdr:sp macro="" textlink="">
      <xdr:nvSpPr>
        <xdr:cNvPr id="459" name="楕円 458"/>
        <xdr:cNvSpPr/>
      </xdr:nvSpPr>
      <xdr:spPr>
        <a:xfrm>
          <a:off x="16129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29820</xdr:rowOff>
    </xdr:from>
    <xdr:ext cx="736600" cy="259045"/>
    <xdr:sp macro="" textlink="">
      <xdr:nvSpPr>
        <xdr:cNvPr id="460" name="テキスト ボックス 459"/>
        <xdr:cNvSpPr txBox="1"/>
      </xdr:nvSpPr>
      <xdr:spPr>
        <a:xfrm>
          <a:off x="15798800" y="277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55245</xdr:rowOff>
    </xdr:from>
    <xdr:to>
      <xdr:col>73</xdr:col>
      <xdr:colOff>44450</xdr:colOff>
      <xdr:row>16</xdr:row>
      <xdr:rowOff>156845</xdr:rowOff>
    </xdr:to>
    <xdr:sp macro="" textlink="">
      <xdr:nvSpPr>
        <xdr:cNvPr id="461" name="楕円 460"/>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141622</xdr:rowOff>
    </xdr:from>
    <xdr:ext cx="762000" cy="259045"/>
    <xdr:sp macro="" textlink="">
      <xdr:nvSpPr>
        <xdr:cNvPr id="462" name="テキスト ボックス 461"/>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45466</xdr:rowOff>
    </xdr:from>
    <xdr:to>
      <xdr:col>68</xdr:col>
      <xdr:colOff>203200</xdr:colOff>
      <xdr:row>17</xdr:row>
      <xdr:rowOff>147066</xdr:rowOff>
    </xdr:to>
    <xdr:sp macro="" textlink="">
      <xdr:nvSpPr>
        <xdr:cNvPr id="463" name="楕円 462"/>
        <xdr:cNvSpPr/>
      </xdr:nvSpPr>
      <xdr:spPr>
        <a:xfrm>
          <a:off x="14351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131843</xdr:rowOff>
    </xdr:from>
    <xdr:ext cx="762000" cy="259045"/>
    <xdr:sp macro="" textlink="">
      <xdr:nvSpPr>
        <xdr:cNvPr id="464" name="テキスト ボックス 463"/>
        <xdr:cNvSpPr txBox="1"/>
      </xdr:nvSpPr>
      <xdr:spPr>
        <a:xfrm>
          <a:off x="14020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65" name="楕円 464"/>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66" name="テキスト ボックス 465"/>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５箇所及び診療所４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62992</xdr:rowOff>
    </xdr:from>
    <xdr:to>
      <xdr:col>24</xdr:col>
      <xdr:colOff>25400</xdr:colOff>
      <xdr:row>38</xdr:row>
      <xdr:rowOff>76708</xdr:rowOff>
    </xdr:to>
    <xdr:cxnSp macro="">
      <xdr:nvCxnSpPr>
        <xdr:cNvPr id="64" name="直線コネクタ 63"/>
        <xdr:cNvCxnSpPr/>
      </xdr:nvCxnSpPr>
      <xdr:spPr>
        <a:xfrm>
          <a:off x="3987800" y="65780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38</xdr:row>
      <xdr:rowOff>99568</xdr:rowOff>
    </xdr:to>
    <xdr:cxnSp macro="">
      <xdr:nvCxnSpPr>
        <xdr:cNvPr id="67" name="直線コネクタ 66"/>
        <xdr:cNvCxnSpPr/>
      </xdr:nvCxnSpPr>
      <xdr:spPr>
        <a:xfrm flipV="1">
          <a:off x="3098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38</xdr:row>
      <xdr:rowOff>163576</xdr:rowOff>
    </xdr:to>
    <xdr:cxnSp macro="">
      <xdr:nvCxnSpPr>
        <xdr:cNvPr id="70" name="直線コネクタ 69"/>
        <xdr:cNvCxnSpPr/>
      </xdr:nvCxnSpPr>
      <xdr:spPr>
        <a:xfrm flipV="1">
          <a:off x="2209800" y="6614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140716</xdr:rowOff>
    </xdr:from>
    <xdr:to>
      <xdr:col>11</xdr:col>
      <xdr:colOff>9525</xdr:colOff>
      <xdr:row>38</xdr:row>
      <xdr:rowOff>163576</xdr:rowOff>
    </xdr:to>
    <xdr:cxnSp macro="">
      <xdr:nvCxnSpPr>
        <xdr:cNvPr id="73" name="直線コネクタ 72"/>
        <xdr:cNvCxnSpPr/>
      </xdr:nvCxnSpPr>
      <xdr:spPr>
        <a:xfrm>
          <a:off x="1320800" y="6655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人件費同様、直営施設や町立高等学校及び多くの公共施設を有することから平成２５年度までは類似団体平均を上回っていたが、公共施設の適正な配置及び管理の結果、平成２６年度以降においては類似団体平均を下回ることとなった。今後も適正に管理し、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156718</xdr:rowOff>
    </xdr:from>
    <xdr:to>
      <xdr:col>82</xdr:col>
      <xdr:colOff>107950</xdr:colOff>
      <xdr:row>14</xdr:row>
      <xdr:rowOff>85852</xdr:rowOff>
    </xdr:to>
    <xdr:cxnSp macro="">
      <xdr:nvCxnSpPr>
        <xdr:cNvPr id="123" name="直線コネクタ 122"/>
        <xdr:cNvCxnSpPr/>
      </xdr:nvCxnSpPr>
      <xdr:spPr>
        <a:xfrm>
          <a:off x="15671800" y="23855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13</xdr:row>
      <xdr:rowOff>156718</xdr:rowOff>
    </xdr:to>
    <xdr:cxnSp macro="">
      <xdr:nvCxnSpPr>
        <xdr:cNvPr id="126" name="直線コネクタ 125"/>
        <xdr:cNvCxnSpPr/>
      </xdr:nvCxnSpPr>
      <xdr:spPr>
        <a:xfrm>
          <a:off x="14782800" y="2371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14</xdr:row>
      <xdr:rowOff>12700</xdr:rowOff>
    </xdr:to>
    <xdr:cxnSp macro="">
      <xdr:nvCxnSpPr>
        <xdr:cNvPr id="129" name="直線コネクタ 128"/>
        <xdr:cNvCxnSpPr/>
      </xdr:nvCxnSpPr>
      <xdr:spPr>
        <a:xfrm flipV="1">
          <a:off x="13893800" y="2371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17272</xdr:rowOff>
    </xdr:to>
    <xdr:cxnSp macro="">
      <xdr:nvCxnSpPr>
        <xdr:cNvPr id="132" name="直線コネクタ 131"/>
        <xdr:cNvCxnSpPr/>
      </xdr:nvCxnSpPr>
      <xdr:spPr>
        <a:xfrm flipV="1">
          <a:off x="13004800" y="2413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35052</xdr:rowOff>
    </xdr:from>
    <xdr:to>
      <xdr:col>82</xdr:col>
      <xdr:colOff>158750</xdr:colOff>
      <xdr:row>14</xdr:row>
      <xdr:rowOff>136652</xdr:rowOff>
    </xdr:to>
    <xdr:sp macro="" textlink="">
      <xdr:nvSpPr>
        <xdr:cNvPr id="142" name="楕円 141"/>
        <xdr:cNvSpPr/>
      </xdr:nvSpPr>
      <xdr:spPr>
        <a:xfrm>
          <a:off x="164592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51579</xdr:rowOff>
    </xdr:from>
    <xdr:ext cx="762000" cy="259045"/>
    <xdr:sp macro="" textlink="">
      <xdr:nvSpPr>
        <xdr:cNvPr id="143" name="物件費該当値テキスト"/>
        <xdr:cNvSpPr txBox="1"/>
      </xdr:nvSpPr>
      <xdr:spPr>
        <a:xfrm>
          <a:off x="16598900" y="22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105918</xdr:rowOff>
    </xdr:from>
    <xdr:to>
      <xdr:col>78</xdr:col>
      <xdr:colOff>120650</xdr:colOff>
      <xdr:row>14</xdr:row>
      <xdr:rowOff>36068</xdr:rowOff>
    </xdr:to>
    <xdr:sp macro="" textlink="">
      <xdr:nvSpPr>
        <xdr:cNvPr id="144" name="楕円 143"/>
        <xdr:cNvSpPr/>
      </xdr:nvSpPr>
      <xdr:spPr>
        <a:xfrm>
          <a:off x="156210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46245</xdr:rowOff>
    </xdr:from>
    <xdr:ext cx="736600" cy="259045"/>
    <xdr:sp macro="" textlink="">
      <xdr:nvSpPr>
        <xdr:cNvPr id="145" name="テキスト ボックス 144"/>
        <xdr:cNvSpPr txBox="1"/>
      </xdr:nvSpPr>
      <xdr:spPr>
        <a:xfrm>
          <a:off x="15290800" y="210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6" name="楕円 145"/>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7" name="テキスト ボックス 146"/>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137922</xdr:rowOff>
    </xdr:from>
    <xdr:to>
      <xdr:col>65</xdr:col>
      <xdr:colOff>53975</xdr:colOff>
      <xdr:row>14</xdr:row>
      <xdr:rowOff>68072</xdr:rowOff>
    </xdr:to>
    <xdr:sp macro="" textlink="">
      <xdr:nvSpPr>
        <xdr:cNvPr id="150" name="楕円 149"/>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52849</xdr:rowOff>
    </xdr:from>
    <xdr:ext cx="762000" cy="259045"/>
    <xdr:sp macro="" textlink="">
      <xdr:nvSpPr>
        <xdr:cNvPr id="151" name="テキスト ボックス 150"/>
        <xdr:cNvSpPr txBox="1"/>
      </xdr:nvSpPr>
      <xdr:spPr>
        <a:xfrm>
          <a:off x="126238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補助・単独事業ともに負担が少なく類似団体平均を下回っている。</a:t>
          </a:r>
          <a:endParaRPr lang="ja-JP" altLang="ja-JP" sz="1400">
            <a:effectLst/>
          </a:endParaRPr>
        </a:p>
        <a:p>
          <a:r>
            <a:rPr kumimoji="1" lang="ja-JP" altLang="ja-JP" sz="1400">
              <a:solidFill>
                <a:schemeClr val="dk1"/>
              </a:solidFill>
              <a:effectLst/>
              <a:latin typeface="+mn-lt"/>
              <a:ea typeface="+mn-ea"/>
              <a:cs typeface="+mn-cs"/>
            </a:rPr>
            <a:t>　今後においては、高齢化や少子化対策などにより負担が増加していくことが見込まれることから、適正な制度運用により過度の財政負担が生じないよう努める。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12700</xdr:rowOff>
    </xdr:to>
    <xdr:cxnSp macro="">
      <xdr:nvCxnSpPr>
        <xdr:cNvPr id="184" name="直線コネクタ 183"/>
        <xdr:cNvCxnSpPr/>
      </xdr:nvCxnSpPr>
      <xdr:spPr>
        <a:xfrm flipV="1">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12700</xdr:rowOff>
    </xdr:to>
    <xdr:cxnSp macro="">
      <xdr:nvCxnSpPr>
        <xdr:cNvPr id="187" name="直線コネクタ 186"/>
        <xdr:cNvCxnSpPr/>
      </xdr:nvCxnSpPr>
      <xdr:spPr>
        <a:xfrm>
          <a:off x="3098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127000</xdr:rowOff>
    </xdr:to>
    <xdr:cxnSp macro="">
      <xdr:nvCxnSpPr>
        <xdr:cNvPr id="190" name="直線コネクタ 189"/>
        <xdr:cNvCxnSpPr/>
      </xdr:nvCxnSpPr>
      <xdr:spPr>
        <a:xfrm>
          <a:off x="2209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127000</xdr:rowOff>
    </xdr:to>
    <xdr:cxnSp macro="">
      <xdr:nvCxnSpPr>
        <xdr:cNvPr id="193" name="直線コネクタ 192"/>
        <xdr:cNvCxnSpPr/>
      </xdr:nvCxnSpPr>
      <xdr:spPr>
        <a:xfrm>
          <a:off x="1320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3" name="楕円 202"/>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4"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7" name="楕円 206"/>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08" name="テキスト ボックス 207"/>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9" name="楕円 208"/>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0" name="テキスト ボックス 209"/>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1" name="楕円 210"/>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2" name="テキスト ボックス 211"/>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3556</xdr:rowOff>
    </xdr:to>
    <xdr:cxnSp macro="">
      <xdr:nvCxnSpPr>
        <xdr:cNvPr id="242" name="直線コネクタ 241"/>
        <xdr:cNvCxnSpPr/>
      </xdr:nvCxnSpPr>
      <xdr:spPr>
        <a:xfrm flipV="1">
          <a:off x="15671800" y="9595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140716</xdr:rowOff>
    </xdr:to>
    <xdr:cxnSp macro="">
      <xdr:nvCxnSpPr>
        <xdr:cNvPr id="245" name="直線コネクタ 244"/>
        <xdr:cNvCxnSpPr/>
      </xdr:nvCxnSpPr>
      <xdr:spPr>
        <a:xfrm flipV="1">
          <a:off x="14782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57</xdr:row>
      <xdr:rowOff>33274</xdr:rowOff>
    </xdr:to>
    <xdr:cxnSp macro="">
      <xdr:nvCxnSpPr>
        <xdr:cNvPr id="248" name="直線コネクタ 247"/>
        <xdr:cNvCxnSpPr/>
      </xdr:nvCxnSpPr>
      <xdr:spPr>
        <a:xfrm flipV="1">
          <a:off x="13893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33274</xdr:rowOff>
    </xdr:to>
    <xdr:cxnSp macro="">
      <xdr:nvCxnSpPr>
        <xdr:cNvPr id="251" name="直線コネクタ 250"/>
        <xdr:cNvCxnSpPr/>
      </xdr:nvCxnSpPr>
      <xdr:spPr>
        <a:xfrm>
          <a:off x="13004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1" name="楕円 260"/>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2" name="その他該当値テキスト"/>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5" name="楕円 264"/>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66" name="テキスト ボックス 265"/>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69" name="楕円 268"/>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70" name="テキスト ボックス 269"/>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26416</xdr:rowOff>
    </xdr:to>
    <xdr:cxnSp macro="">
      <xdr:nvCxnSpPr>
        <xdr:cNvPr id="300" name="直線コネクタ 299"/>
        <xdr:cNvCxnSpPr/>
      </xdr:nvCxnSpPr>
      <xdr:spPr>
        <a:xfrm flipV="1">
          <a:off x="15671800" y="61574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36</xdr:row>
      <xdr:rowOff>26416</xdr:rowOff>
    </xdr:to>
    <xdr:cxnSp macro="">
      <xdr:nvCxnSpPr>
        <xdr:cNvPr id="303" name="直線コネクタ 302"/>
        <xdr:cNvCxnSpPr/>
      </xdr:nvCxnSpPr>
      <xdr:spPr>
        <a:xfrm>
          <a:off x="14782800" y="60980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120142</xdr:rowOff>
    </xdr:to>
    <xdr:cxnSp macro="">
      <xdr:nvCxnSpPr>
        <xdr:cNvPr id="306" name="直線コネクタ 305"/>
        <xdr:cNvCxnSpPr/>
      </xdr:nvCxnSpPr>
      <xdr:spPr>
        <a:xfrm flipV="1">
          <a:off x="13893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120142</xdr:rowOff>
    </xdr:to>
    <xdr:cxnSp macro="">
      <xdr:nvCxnSpPr>
        <xdr:cNvPr id="309" name="直線コネクタ 308"/>
        <xdr:cNvCxnSpPr/>
      </xdr:nvCxnSpPr>
      <xdr:spPr>
        <a:xfrm>
          <a:off x="13004800" y="60477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1" name="楕円 320"/>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2" name="テキスト ボックス 321"/>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3" name="楕円 322"/>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4" name="テキスト ボックス 323"/>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7" name="楕円 32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8" name="テキスト ボックス 327"/>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平成２９年度では１９．６％と平成２８年度と同数値で、類似団体平均より高い水準となっている。平成２４年度以降、財政健全化を目指し、事業を厳選することで起債発行を抑制してきたことにより公債費は抑えられてきたが、学校給食センター改築に係る工事等により公債費が増加してきた。今後、新庁舎建設に伴い公債費は更に増加するが、今後も必要事業を見極め地方債の発行を抑制するなど、公債費の抑制を図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108713</xdr:rowOff>
    </xdr:to>
    <xdr:cxnSp macro="">
      <xdr:nvCxnSpPr>
        <xdr:cNvPr id="358" name="直線コネクタ 357"/>
        <xdr:cNvCxnSpPr/>
      </xdr:nvCxnSpPr>
      <xdr:spPr>
        <a:xfrm>
          <a:off x="3987800" y="13481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108713</xdr:rowOff>
    </xdr:to>
    <xdr:cxnSp macro="">
      <xdr:nvCxnSpPr>
        <xdr:cNvPr id="361" name="直線コネクタ 360"/>
        <xdr:cNvCxnSpPr/>
      </xdr:nvCxnSpPr>
      <xdr:spPr>
        <a:xfrm>
          <a:off x="3098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30987</xdr:rowOff>
    </xdr:to>
    <xdr:cxnSp macro="">
      <xdr:nvCxnSpPr>
        <xdr:cNvPr id="364" name="直線コネクタ 363"/>
        <xdr:cNvCxnSpPr/>
      </xdr:nvCxnSpPr>
      <xdr:spPr>
        <a:xfrm>
          <a:off x="2209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156718</xdr:rowOff>
    </xdr:to>
    <xdr:cxnSp macro="">
      <xdr:nvCxnSpPr>
        <xdr:cNvPr id="367" name="直線コネクタ 366"/>
        <xdr:cNvCxnSpPr/>
      </xdr:nvCxnSpPr>
      <xdr:spPr>
        <a:xfrm>
          <a:off x="1320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77" name="楕円 376"/>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78"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79" name="楕円 378"/>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0" name="テキスト ボックス 379"/>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1" name="楕円 380"/>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82" name="テキスト ボックス 381"/>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3" name="楕円 382"/>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4" name="テキスト ボックス 383"/>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5" name="楕円 384"/>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6" name="テキスト ボックス 38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平成２７年度以降は下水道施設の長寿命化や公共施設の適正な配置や管理を行い類似団体平均を下回った。今後も経費削減等に努め、現状水準の維持を図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11067</xdr:rowOff>
    </xdr:from>
    <xdr:to>
      <xdr:col>82</xdr:col>
      <xdr:colOff>107950</xdr:colOff>
      <xdr:row>75</xdr:row>
      <xdr:rowOff>53522</xdr:rowOff>
    </xdr:to>
    <xdr:cxnSp macro="">
      <xdr:nvCxnSpPr>
        <xdr:cNvPr id="421" name="直線コネクタ 420"/>
        <xdr:cNvCxnSpPr/>
      </xdr:nvCxnSpPr>
      <xdr:spPr>
        <a:xfrm>
          <a:off x="15671800" y="1286981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11067</xdr:rowOff>
    </xdr:from>
    <xdr:to>
      <xdr:col>78</xdr:col>
      <xdr:colOff>69850</xdr:colOff>
      <xdr:row>75</xdr:row>
      <xdr:rowOff>43724</xdr:rowOff>
    </xdr:to>
    <xdr:cxnSp macro="">
      <xdr:nvCxnSpPr>
        <xdr:cNvPr id="424" name="直線コネクタ 423"/>
        <xdr:cNvCxnSpPr/>
      </xdr:nvCxnSpPr>
      <xdr:spPr>
        <a:xfrm flipV="1">
          <a:off x="14782800" y="12869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43724</xdr:rowOff>
    </xdr:from>
    <xdr:to>
      <xdr:col>73</xdr:col>
      <xdr:colOff>180975</xdr:colOff>
      <xdr:row>76</xdr:row>
      <xdr:rowOff>9434</xdr:rowOff>
    </xdr:to>
    <xdr:cxnSp macro="">
      <xdr:nvCxnSpPr>
        <xdr:cNvPr id="427" name="直線コネクタ 426"/>
        <xdr:cNvCxnSpPr/>
      </xdr:nvCxnSpPr>
      <xdr:spPr>
        <a:xfrm flipV="1">
          <a:off x="13893800" y="12902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102507</xdr:rowOff>
    </xdr:from>
    <xdr:to>
      <xdr:col>69</xdr:col>
      <xdr:colOff>92075</xdr:colOff>
      <xdr:row>76</xdr:row>
      <xdr:rowOff>9434</xdr:rowOff>
    </xdr:to>
    <xdr:cxnSp macro="">
      <xdr:nvCxnSpPr>
        <xdr:cNvPr id="430" name="直線コネクタ 429"/>
        <xdr:cNvCxnSpPr/>
      </xdr:nvCxnSpPr>
      <xdr:spPr>
        <a:xfrm>
          <a:off x="13004800" y="129612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40" name="楕円 439"/>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19249</xdr:rowOff>
    </xdr:from>
    <xdr:ext cx="762000" cy="259045"/>
    <xdr:sp macro="" textlink="">
      <xdr:nvSpPr>
        <xdr:cNvPr id="441" name="公債費以外該当値テキスト"/>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131717</xdr:rowOff>
    </xdr:from>
    <xdr:to>
      <xdr:col>78</xdr:col>
      <xdr:colOff>120650</xdr:colOff>
      <xdr:row>75</xdr:row>
      <xdr:rowOff>61867</xdr:rowOff>
    </xdr:to>
    <xdr:sp macro="" textlink="">
      <xdr:nvSpPr>
        <xdr:cNvPr id="442" name="楕円 441"/>
        <xdr:cNvSpPr/>
      </xdr:nvSpPr>
      <xdr:spPr>
        <a:xfrm>
          <a:off x="15621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72044</xdr:rowOff>
    </xdr:from>
    <xdr:ext cx="736600" cy="259045"/>
    <xdr:sp macro="" textlink="">
      <xdr:nvSpPr>
        <xdr:cNvPr id="443" name="テキスト ボックス 442"/>
        <xdr:cNvSpPr txBox="1"/>
      </xdr:nvSpPr>
      <xdr:spPr>
        <a:xfrm>
          <a:off x="15290800" y="1258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164374</xdr:rowOff>
    </xdr:from>
    <xdr:to>
      <xdr:col>74</xdr:col>
      <xdr:colOff>31750</xdr:colOff>
      <xdr:row>75</xdr:row>
      <xdr:rowOff>94524</xdr:rowOff>
    </xdr:to>
    <xdr:sp macro="" textlink="">
      <xdr:nvSpPr>
        <xdr:cNvPr id="444" name="楕円 443"/>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104701</xdr:rowOff>
    </xdr:from>
    <xdr:ext cx="762000" cy="259045"/>
    <xdr:sp macro="" textlink="">
      <xdr:nvSpPr>
        <xdr:cNvPr id="445" name="テキスト ボックス 444"/>
        <xdr:cNvSpPr txBox="1"/>
      </xdr:nvSpPr>
      <xdr:spPr>
        <a:xfrm>
          <a:off x="14401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46" name="楕円 445"/>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45011</xdr:rowOff>
    </xdr:from>
    <xdr:ext cx="762000" cy="259045"/>
    <xdr:sp macro="" textlink="">
      <xdr:nvSpPr>
        <xdr:cNvPr id="447" name="テキスト ボックス 446"/>
        <xdr:cNvSpPr txBox="1"/>
      </xdr:nvSpPr>
      <xdr:spPr>
        <a:xfrm>
          <a:off x="13512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51707</xdr:rowOff>
    </xdr:from>
    <xdr:to>
      <xdr:col>65</xdr:col>
      <xdr:colOff>53975</xdr:colOff>
      <xdr:row>75</xdr:row>
      <xdr:rowOff>153307</xdr:rowOff>
    </xdr:to>
    <xdr:sp macro="" textlink="">
      <xdr:nvSpPr>
        <xdr:cNvPr id="448" name="楕円 447"/>
        <xdr:cNvSpPr/>
      </xdr:nvSpPr>
      <xdr:spPr>
        <a:xfrm>
          <a:off x="12954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138084</xdr:rowOff>
    </xdr:from>
    <xdr:ext cx="762000" cy="259045"/>
    <xdr:sp macro="" textlink="">
      <xdr:nvSpPr>
        <xdr:cNvPr id="449" name="テキスト ボックス 448"/>
        <xdr:cNvSpPr txBox="1"/>
      </xdr:nvSpPr>
      <xdr:spPr>
        <a:xfrm>
          <a:off x="12623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85340</xdr:rowOff>
    </xdr:from>
    <xdr:to>
      <xdr:col>29</xdr:col>
      <xdr:colOff>127000</xdr:colOff>
      <xdr:row>12</xdr:row>
      <xdr:rowOff>132088</xdr:rowOff>
    </xdr:to>
    <xdr:cxnSp macro="">
      <xdr:nvCxnSpPr>
        <xdr:cNvPr id="46" name="直線コネクタ 45"/>
        <xdr:cNvCxnSpPr/>
      </xdr:nvCxnSpPr>
      <xdr:spPr bwMode="auto">
        <a:xfrm flipV="1">
          <a:off x="5003800" y="2190365"/>
          <a:ext cx="6477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132088</xdr:rowOff>
    </xdr:from>
    <xdr:to>
      <xdr:col>26</xdr:col>
      <xdr:colOff>50800</xdr:colOff>
      <xdr:row>12</xdr:row>
      <xdr:rowOff>137546</xdr:rowOff>
    </xdr:to>
    <xdr:cxnSp macro="">
      <xdr:nvCxnSpPr>
        <xdr:cNvPr id="49" name="直線コネクタ 48"/>
        <xdr:cNvCxnSpPr/>
      </xdr:nvCxnSpPr>
      <xdr:spPr bwMode="auto">
        <a:xfrm flipV="1">
          <a:off x="4305300" y="2237113"/>
          <a:ext cx="698500" cy="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137546</xdr:rowOff>
    </xdr:from>
    <xdr:to>
      <xdr:col>22</xdr:col>
      <xdr:colOff>114300</xdr:colOff>
      <xdr:row>12</xdr:row>
      <xdr:rowOff>141792</xdr:rowOff>
    </xdr:to>
    <xdr:cxnSp macro="">
      <xdr:nvCxnSpPr>
        <xdr:cNvPr id="52" name="直線コネクタ 51"/>
        <xdr:cNvCxnSpPr/>
      </xdr:nvCxnSpPr>
      <xdr:spPr bwMode="auto">
        <a:xfrm flipV="1">
          <a:off x="3606800" y="2242571"/>
          <a:ext cx="6985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141792</xdr:rowOff>
    </xdr:from>
    <xdr:to>
      <xdr:col>18</xdr:col>
      <xdr:colOff>177800</xdr:colOff>
      <xdr:row>12</xdr:row>
      <xdr:rowOff>162143</xdr:rowOff>
    </xdr:to>
    <xdr:cxnSp macro="">
      <xdr:nvCxnSpPr>
        <xdr:cNvPr id="55" name="直線コネクタ 54"/>
        <xdr:cNvCxnSpPr/>
      </xdr:nvCxnSpPr>
      <xdr:spPr bwMode="auto">
        <a:xfrm flipV="1">
          <a:off x="2908300" y="2246817"/>
          <a:ext cx="698500" cy="2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34540</xdr:rowOff>
    </xdr:from>
    <xdr:to>
      <xdr:col>29</xdr:col>
      <xdr:colOff>177800</xdr:colOff>
      <xdr:row>12</xdr:row>
      <xdr:rowOff>136140</xdr:rowOff>
    </xdr:to>
    <xdr:sp macro="" textlink="">
      <xdr:nvSpPr>
        <xdr:cNvPr id="65" name="楕円 64"/>
        <xdr:cNvSpPr/>
      </xdr:nvSpPr>
      <xdr:spPr bwMode="auto">
        <a:xfrm>
          <a:off x="5600700" y="213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152667</xdr:rowOff>
    </xdr:from>
    <xdr:ext cx="762000" cy="259045"/>
    <xdr:sp macro="" textlink="">
      <xdr:nvSpPr>
        <xdr:cNvPr id="66" name="人口1人当たり決算額の推移該当値テキスト130"/>
        <xdr:cNvSpPr txBox="1"/>
      </xdr:nvSpPr>
      <xdr:spPr>
        <a:xfrm>
          <a:off x="5740400" y="208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81288</xdr:rowOff>
    </xdr:from>
    <xdr:to>
      <xdr:col>26</xdr:col>
      <xdr:colOff>101600</xdr:colOff>
      <xdr:row>13</xdr:row>
      <xdr:rowOff>11438</xdr:rowOff>
    </xdr:to>
    <xdr:sp macro="" textlink="">
      <xdr:nvSpPr>
        <xdr:cNvPr id="67" name="楕円 66"/>
        <xdr:cNvSpPr/>
      </xdr:nvSpPr>
      <xdr:spPr bwMode="auto">
        <a:xfrm>
          <a:off x="4953000" y="218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21615</xdr:rowOff>
    </xdr:from>
    <xdr:ext cx="736600" cy="259045"/>
    <xdr:sp macro="" textlink="">
      <xdr:nvSpPr>
        <xdr:cNvPr id="68" name="テキスト ボックス 67"/>
        <xdr:cNvSpPr txBox="1"/>
      </xdr:nvSpPr>
      <xdr:spPr>
        <a:xfrm>
          <a:off x="4622800" y="195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86746</xdr:rowOff>
    </xdr:from>
    <xdr:to>
      <xdr:col>22</xdr:col>
      <xdr:colOff>165100</xdr:colOff>
      <xdr:row>13</xdr:row>
      <xdr:rowOff>16896</xdr:rowOff>
    </xdr:to>
    <xdr:sp macro="" textlink="">
      <xdr:nvSpPr>
        <xdr:cNvPr id="69" name="楕円 68"/>
        <xdr:cNvSpPr/>
      </xdr:nvSpPr>
      <xdr:spPr bwMode="auto">
        <a:xfrm>
          <a:off x="4254500" y="21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27073</xdr:rowOff>
    </xdr:from>
    <xdr:ext cx="762000" cy="259045"/>
    <xdr:sp macro="" textlink="">
      <xdr:nvSpPr>
        <xdr:cNvPr id="70" name="テキスト ボックス 69"/>
        <xdr:cNvSpPr txBox="1"/>
      </xdr:nvSpPr>
      <xdr:spPr>
        <a:xfrm>
          <a:off x="3924300" y="19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90992</xdr:rowOff>
    </xdr:from>
    <xdr:to>
      <xdr:col>19</xdr:col>
      <xdr:colOff>38100</xdr:colOff>
      <xdr:row>13</xdr:row>
      <xdr:rowOff>21142</xdr:rowOff>
    </xdr:to>
    <xdr:sp macro="" textlink="">
      <xdr:nvSpPr>
        <xdr:cNvPr id="71" name="楕円 70"/>
        <xdr:cNvSpPr/>
      </xdr:nvSpPr>
      <xdr:spPr bwMode="auto">
        <a:xfrm>
          <a:off x="3556000" y="21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31319</xdr:rowOff>
    </xdr:from>
    <xdr:ext cx="762000" cy="259045"/>
    <xdr:sp macro="" textlink="">
      <xdr:nvSpPr>
        <xdr:cNvPr id="72" name="テキスト ボックス 71"/>
        <xdr:cNvSpPr txBox="1"/>
      </xdr:nvSpPr>
      <xdr:spPr>
        <a:xfrm>
          <a:off x="3225800" y="196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111343</xdr:rowOff>
    </xdr:from>
    <xdr:to>
      <xdr:col>15</xdr:col>
      <xdr:colOff>101600</xdr:colOff>
      <xdr:row>13</xdr:row>
      <xdr:rowOff>41493</xdr:rowOff>
    </xdr:to>
    <xdr:sp macro="" textlink="">
      <xdr:nvSpPr>
        <xdr:cNvPr id="73" name="楕円 72"/>
        <xdr:cNvSpPr/>
      </xdr:nvSpPr>
      <xdr:spPr bwMode="auto">
        <a:xfrm>
          <a:off x="2857500" y="221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51670</xdr:rowOff>
    </xdr:from>
    <xdr:ext cx="762000" cy="259045"/>
    <xdr:sp macro="" textlink="">
      <xdr:nvSpPr>
        <xdr:cNvPr id="74" name="テキスト ボックス 73"/>
        <xdr:cNvSpPr txBox="1"/>
      </xdr:nvSpPr>
      <xdr:spPr>
        <a:xfrm>
          <a:off x="2527300" y="19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296991</xdr:rowOff>
    </xdr:from>
    <xdr:to>
      <xdr:col>29</xdr:col>
      <xdr:colOff>127000</xdr:colOff>
      <xdr:row>34</xdr:row>
      <xdr:rowOff>13865</xdr:rowOff>
    </xdr:to>
    <xdr:cxnSp macro="">
      <xdr:nvCxnSpPr>
        <xdr:cNvPr id="108" name="直線コネクタ 107"/>
        <xdr:cNvCxnSpPr/>
      </xdr:nvCxnSpPr>
      <xdr:spPr bwMode="auto">
        <a:xfrm flipV="1">
          <a:off x="5003800" y="6221541"/>
          <a:ext cx="647700" cy="5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13865</xdr:rowOff>
    </xdr:from>
    <xdr:to>
      <xdr:col>26</xdr:col>
      <xdr:colOff>50800</xdr:colOff>
      <xdr:row>34</xdr:row>
      <xdr:rowOff>14877</xdr:rowOff>
    </xdr:to>
    <xdr:cxnSp macro="">
      <xdr:nvCxnSpPr>
        <xdr:cNvPr id="111" name="直線コネクタ 110"/>
        <xdr:cNvCxnSpPr/>
      </xdr:nvCxnSpPr>
      <xdr:spPr bwMode="auto">
        <a:xfrm flipV="1">
          <a:off x="4305300" y="6281315"/>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14877</xdr:rowOff>
    </xdr:from>
    <xdr:to>
      <xdr:col>22</xdr:col>
      <xdr:colOff>114300</xdr:colOff>
      <xdr:row>34</xdr:row>
      <xdr:rowOff>71581</xdr:rowOff>
    </xdr:to>
    <xdr:cxnSp macro="">
      <xdr:nvCxnSpPr>
        <xdr:cNvPr id="114" name="直線コネクタ 113"/>
        <xdr:cNvCxnSpPr/>
      </xdr:nvCxnSpPr>
      <xdr:spPr bwMode="auto">
        <a:xfrm flipV="1">
          <a:off x="3606800" y="6282327"/>
          <a:ext cx="698500" cy="5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24380</xdr:rowOff>
    </xdr:from>
    <xdr:to>
      <xdr:col>18</xdr:col>
      <xdr:colOff>177800</xdr:colOff>
      <xdr:row>34</xdr:row>
      <xdr:rowOff>71581</xdr:rowOff>
    </xdr:to>
    <xdr:cxnSp macro="">
      <xdr:nvCxnSpPr>
        <xdr:cNvPr id="117" name="直線コネクタ 116"/>
        <xdr:cNvCxnSpPr/>
      </xdr:nvCxnSpPr>
      <xdr:spPr bwMode="auto">
        <a:xfrm>
          <a:off x="2908300" y="6291830"/>
          <a:ext cx="698500" cy="4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246191</xdr:rowOff>
    </xdr:from>
    <xdr:to>
      <xdr:col>29</xdr:col>
      <xdr:colOff>177800</xdr:colOff>
      <xdr:row>34</xdr:row>
      <xdr:rowOff>4891</xdr:rowOff>
    </xdr:to>
    <xdr:sp macro="" textlink="">
      <xdr:nvSpPr>
        <xdr:cNvPr id="127" name="楕円 126"/>
        <xdr:cNvSpPr/>
      </xdr:nvSpPr>
      <xdr:spPr bwMode="auto">
        <a:xfrm>
          <a:off x="5600700" y="617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91268</xdr:rowOff>
    </xdr:from>
    <xdr:ext cx="762000" cy="259045"/>
    <xdr:sp macro="" textlink="">
      <xdr:nvSpPr>
        <xdr:cNvPr id="128" name="人口1人当たり決算額の推移該当値テキスト445"/>
        <xdr:cNvSpPr txBox="1"/>
      </xdr:nvSpPr>
      <xdr:spPr>
        <a:xfrm>
          <a:off x="5740400" y="601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305965</xdr:rowOff>
    </xdr:from>
    <xdr:to>
      <xdr:col>26</xdr:col>
      <xdr:colOff>101600</xdr:colOff>
      <xdr:row>34</xdr:row>
      <xdr:rowOff>64665</xdr:rowOff>
    </xdr:to>
    <xdr:sp macro="" textlink="">
      <xdr:nvSpPr>
        <xdr:cNvPr id="129" name="楕円 128"/>
        <xdr:cNvSpPr/>
      </xdr:nvSpPr>
      <xdr:spPr bwMode="auto">
        <a:xfrm>
          <a:off x="4953000" y="623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74842</xdr:rowOff>
    </xdr:from>
    <xdr:ext cx="736600" cy="259045"/>
    <xdr:sp macro="" textlink="">
      <xdr:nvSpPr>
        <xdr:cNvPr id="130" name="テキスト ボックス 129"/>
        <xdr:cNvSpPr txBox="1"/>
      </xdr:nvSpPr>
      <xdr:spPr>
        <a:xfrm>
          <a:off x="4622800" y="599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306977</xdr:rowOff>
    </xdr:from>
    <xdr:to>
      <xdr:col>22</xdr:col>
      <xdr:colOff>165100</xdr:colOff>
      <xdr:row>34</xdr:row>
      <xdr:rowOff>65677</xdr:rowOff>
    </xdr:to>
    <xdr:sp macro="" textlink="">
      <xdr:nvSpPr>
        <xdr:cNvPr id="131" name="楕円 130"/>
        <xdr:cNvSpPr/>
      </xdr:nvSpPr>
      <xdr:spPr bwMode="auto">
        <a:xfrm>
          <a:off x="4254500" y="623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75854</xdr:rowOff>
    </xdr:from>
    <xdr:ext cx="762000" cy="259045"/>
    <xdr:sp macro="" textlink="">
      <xdr:nvSpPr>
        <xdr:cNvPr id="132" name="テキスト ボックス 131"/>
        <xdr:cNvSpPr txBox="1"/>
      </xdr:nvSpPr>
      <xdr:spPr>
        <a:xfrm>
          <a:off x="3924300" y="60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20781</xdr:rowOff>
    </xdr:from>
    <xdr:to>
      <xdr:col>19</xdr:col>
      <xdr:colOff>38100</xdr:colOff>
      <xdr:row>34</xdr:row>
      <xdr:rowOff>122381</xdr:rowOff>
    </xdr:to>
    <xdr:sp macro="" textlink="">
      <xdr:nvSpPr>
        <xdr:cNvPr id="133" name="楕円 132"/>
        <xdr:cNvSpPr/>
      </xdr:nvSpPr>
      <xdr:spPr bwMode="auto">
        <a:xfrm>
          <a:off x="3556000" y="62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132558</xdr:rowOff>
    </xdr:from>
    <xdr:ext cx="762000" cy="259045"/>
    <xdr:sp macro="" textlink="">
      <xdr:nvSpPr>
        <xdr:cNvPr id="134" name="テキスト ボックス 133"/>
        <xdr:cNvSpPr txBox="1"/>
      </xdr:nvSpPr>
      <xdr:spPr>
        <a:xfrm>
          <a:off x="3225800" y="60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316480</xdr:rowOff>
    </xdr:from>
    <xdr:to>
      <xdr:col>15</xdr:col>
      <xdr:colOff>101600</xdr:colOff>
      <xdr:row>34</xdr:row>
      <xdr:rowOff>75180</xdr:rowOff>
    </xdr:to>
    <xdr:sp macro="" textlink="">
      <xdr:nvSpPr>
        <xdr:cNvPr id="135" name="楕円 134"/>
        <xdr:cNvSpPr/>
      </xdr:nvSpPr>
      <xdr:spPr bwMode="auto">
        <a:xfrm>
          <a:off x="2857500" y="624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85357</xdr:rowOff>
    </xdr:from>
    <xdr:ext cx="762000" cy="259045"/>
    <xdr:sp macro="" textlink="">
      <xdr:nvSpPr>
        <xdr:cNvPr id="136" name="テキスト ボックス 135"/>
        <xdr:cNvSpPr txBox="1"/>
      </xdr:nvSpPr>
      <xdr:spPr>
        <a:xfrm>
          <a:off x="2527300" y="6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33393</xdr:rowOff>
    </xdr:from>
    <xdr:to>
      <xdr:col>24</xdr:col>
      <xdr:colOff>63500</xdr:colOff>
      <xdr:row>31</xdr:row>
      <xdr:rowOff>43345</xdr:rowOff>
    </xdr:to>
    <xdr:cxnSp macro="">
      <xdr:nvCxnSpPr>
        <xdr:cNvPr id="61" name="直線コネクタ 60"/>
        <xdr:cNvCxnSpPr/>
      </xdr:nvCxnSpPr>
      <xdr:spPr>
        <a:xfrm flipV="1">
          <a:off x="3797300" y="5348343"/>
          <a:ext cx="8382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11235</xdr:rowOff>
    </xdr:from>
    <xdr:to>
      <xdr:col>19</xdr:col>
      <xdr:colOff>177800</xdr:colOff>
      <xdr:row>31</xdr:row>
      <xdr:rowOff>43345</xdr:rowOff>
    </xdr:to>
    <xdr:cxnSp macro="">
      <xdr:nvCxnSpPr>
        <xdr:cNvPr id="64" name="直線コネクタ 63"/>
        <xdr:cNvCxnSpPr/>
      </xdr:nvCxnSpPr>
      <xdr:spPr>
        <a:xfrm>
          <a:off x="2908300" y="5326185"/>
          <a:ext cx="8890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11235</xdr:rowOff>
    </xdr:from>
    <xdr:to>
      <xdr:col>15</xdr:col>
      <xdr:colOff>50800</xdr:colOff>
      <xdr:row>31</xdr:row>
      <xdr:rowOff>18512</xdr:rowOff>
    </xdr:to>
    <xdr:cxnSp macro="">
      <xdr:nvCxnSpPr>
        <xdr:cNvPr id="67" name="直線コネクタ 66"/>
        <xdr:cNvCxnSpPr/>
      </xdr:nvCxnSpPr>
      <xdr:spPr>
        <a:xfrm flipV="1">
          <a:off x="2019300" y="532618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18512</xdr:rowOff>
    </xdr:from>
    <xdr:to>
      <xdr:col>10</xdr:col>
      <xdr:colOff>114300</xdr:colOff>
      <xdr:row>31</xdr:row>
      <xdr:rowOff>73635</xdr:rowOff>
    </xdr:to>
    <xdr:cxnSp macro="">
      <xdr:nvCxnSpPr>
        <xdr:cNvPr id="70" name="直線コネクタ 69"/>
        <xdr:cNvCxnSpPr/>
      </xdr:nvCxnSpPr>
      <xdr:spPr>
        <a:xfrm flipV="1">
          <a:off x="1130300" y="5333462"/>
          <a:ext cx="889000" cy="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154043</xdr:rowOff>
    </xdr:from>
    <xdr:to>
      <xdr:col>24</xdr:col>
      <xdr:colOff>114300</xdr:colOff>
      <xdr:row>31</xdr:row>
      <xdr:rowOff>84193</xdr:rowOff>
    </xdr:to>
    <xdr:sp macro="" textlink="">
      <xdr:nvSpPr>
        <xdr:cNvPr id="80" name="楕円 79"/>
        <xdr:cNvSpPr/>
      </xdr:nvSpPr>
      <xdr:spPr>
        <a:xfrm>
          <a:off x="4584700" y="5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68970</xdr:rowOff>
    </xdr:from>
    <xdr:ext cx="599010" cy="259045"/>
    <xdr:sp macro="" textlink="">
      <xdr:nvSpPr>
        <xdr:cNvPr id="81" name="人件費該当値テキスト"/>
        <xdr:cNvSpPr txBox="1"/>
      </xdr:nvSpPr>
      <xdr:spPr>
        <a:xfrm>
          <a:off x="4686300" y="52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163995</xdr:rowOff>
    </xdr:from>
    <xdr:to>
      <xdr:col>20</xdr:col>
      <xdr:colOff>38100</xdr:colOff>
      <xdr:row>31</xdr:row>
      <xdr:rowOff>94145</xdr:rowOff>
    </xdr:to>
    <xdr:sp macro="" textlink="">
      <xdr:nvSpPr>
        <xdr:cNvPr id="82" name="楕円 81"/>
        <xdr:cNvSpPr/>
      </xdr:nvSpPr>
      <xdr:spPr>
        <a:xfrm>
          <a:off x="3746500" y="5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110672</xdr:rowOff>
    </xdr:from>
    <xdr:ext cx="599010" cy="259045"/>
    <xdr:sp macro="" textlink="">
      <xdr:nvSpPr>
        <xdr:cNvPr id="83" name="テキスト ボックス 82"/>
        <xdr:cNvSpPr txBox="1"/>
      </xdr:nvSpPr>
      <xdr:spPr>
        <a:xfrm>
          <a:off x="3497795" y="50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131885</xdr:rowOff>
    </xdr:from>
    <xdr:to>
      <xdr:col>15</xdr:col>
      <xdr:colOff>101600</xdr:colOff>
      <xdr:row>31</xdr:row>
      <xdr:rowOff>62035</xdr:rowOff>
    </xdr:to>
    <xdr:sp macro="" textlink="">
      <xdr:nvSpPr>
        <xdr:cNvPr id="84" name="楕円 83"/>
        <xdr:cNvSpPr/>
      </xdr:nvSpPr>
      <xdr:spPr>
        <a:xfrm>
          <a:off x="2857500" y="52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78562</xdr:rowOff>
    </xdr:from>
    <xdr:ext cx="599010" cy="259045"/>
    <xdr:sp macro="" textlink="">
      <xdr:nvSpPr>
        <xdr:cNvPr id="85" name="テキスト ボックス 84"/>
        <xdr:cNvSpPr txBox="1"/>
      </xdr:nvSpPr>
      <xdr:spPr>
        <a:xfrm>
          <a:off x="2608795" y="50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139162</xdr:rowOff>
    </xdr:from>
    <xdr:to>
      <xdr:col>10</xdr:col>
      <xdr:colOff>165100</xdr:colOff>
      <xdr:row>31</xdr:row>
      <xdr:rowOff>69312</xdr:rowOff>
    </xdr:to>
    <xdr:sp macro="" textlink="">
      <xdr:nvSpPr>
        <xdr:cNvPr id="86" name="楕円 85"/>
        <xdr:cNvSpPr/>
      </xdr:nvSpPr>
      <xdr:spPr>
        <a:xfrm>
          <a:off x="1968500" y="52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85839</xdr:rowOff>
    </xdr:from>
    <xdr:ext cx="599010" cy="259045"/>
    <xdr:sp macro="" textlink="">
      <xdr:nvSpPr>
        <xdr:cNvPr id="87" name="テキスト ボックス 86"/>
        <xdr:cNvSpPr txBox="1"/>
      </xdr:nvSpPr>
      <xdr:spPr>
        <a:xfrm>
          <a:off x="1719795" y="50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22835</xdr:rowOff>
    </xdr:from>
    <xdr:to>
      <xdr:col>6</xdr:col>
      <xdr:colOff>38100</xdr:colOff>
      <xdr:row>31</xdr:row>
      <xdr:rowOff>124435</xdr:rowOff>
    </xdr:to>
    <xdr:sp macro="" textlink="">
      <xdr:nvSpPr>
        <xdr:cNvPr id="88" name="楕円 87"/>
        <xdr:cNvSpPr/>
      </xdr:nvSpPr>
      <xdr:spPr>
        <a:xfrm>
          <a:off x="1079500" y="53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140962</xdr:rowOff>
    </xdr:from>
    <xdr:ext cx="599010" cy="259045"/>
    <xdr:sp macro="" textlink="">
      <xdr:nvSpPr>
        <xdr:cNvPr id="89" name="テキスト ボックス 88"/>
        <xdr:cNvSpPr txBox="1"/>
      </xdr:nvSpPr>
      <xdr:spPr>
        <a:xfrm>
          <a:off x="830795" y="511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24958</xdr:rowOff>
    </xdr:from>
    <xdr:to>
      <xdr:col>24</xdr:col>
      <xdr:colOff>63500</xdr:colOff>
      <xdr:row>55</xdr:row>
      <xdr:rowOff>136758</xdr:rowOff>
    </xdr:to>
    <xdr:cxnSp macro="">
      <xdr:nvCxnSpPr>
        <xdr:cNvPr id="118" name="直線コネクタ 117"/>
        <xdr:cNvCxnSpPr/>
      </xdr:nvCxnSpPr>
      <xdr:spPr>
        <a:xfrm flipV="1">
          <a:off x="3797300" y="9454708"/>
          <a:ext cx="838200" cy="1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136758</xdr:rowOff>
    </xdr:from>
    <xdr:to>
      <xdr:col>19</xdr:col>
      <xdr:colOff>177800</xdr:colOff>
      <xdr:row>56</xdr:row>
      <xdr:rowOff>17514</xdr:rowOff>
    </xdr:to>
    <xdr:cxnSp macro="">
      <xdr:nvCxnSpPr>
        <xdr:cNvPr id="121" name="直線コネクタ 120"/>
        <xdr:cNvCxnSpPr/>
      </xdr:nvCxnSpPr>
      <xdr:spPr>
        <a:xfrm flipV="1">
          <a:off x="2908300" y="9566508"/>
          <a:ext cx="889000" cy="5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9927</xdr:rowOff>
    </xdr:from>
    <xdr:to>
      <xdr:col>15</xdr:col>
      <xdr:colOff>50800</xdr:colOff>
      <xdr:row>56</xdr:row>
      <xdr:rowOff>17514</xdr:rowOff>
    </xdr:to>
    <xdr:cxnSp macro="">
      <xdr:nvCxnSpPr>
        <xdr:cNvPr id="124" name="直線コネクタ 123"/>
        <xdr:cNvCxnSpPr/>
      </xdr:nvCxnSpPr>
      <xdr:spPr>
        <a:xfrm>
          <a:off x="2019300" y="9611127"/>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9927</xdr:rowOff>
    </xdr:from>
    <xdr:to>
      <xdr:col>10</xdr:col>
      <xdr:colOff>114300</xdr:colOff>
      <xdr:row>56</xdr:row>
      <xdr:rowOff>22024</xdr:rowOff>
    </xdr:to>
    <xdr:cxnSp macro="">
      <xdr:nvCxnSpPr>
        <xdr:cNvPr id="127" name="直線コネクタ 126"/>
        <xdr:cNvCxnSpPr/>
      </xdr:nvCxnSpPr>
      <xdr:spPr>
        <a:xfrm flipV="1">
          <a:off x="1130300" y="9611127"/>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145608</xdr:rowOff>
    </xdr:from>
    <xdr:to>
      <xdr:col>24</xdr:col>
      <xdr:colOff>114300</xdr:colOff>
      <xdr:row>55</xdr:row>
      <xdr:rowOff>75758</xdr:rowOff>
    </xdr:to>
    <xdr:sp macro="" textlink="">
      <xdr:nvSpPr>
        <xdr:cNvPr id="137" name="楕円 136"/>
        <xdr:cNvSpPr/>
      </xdr:nvSpPr>
      <xdr:spPr>
        <a:xfrm>
          <a:off x="4584700" y="94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168485</xdr:rowOff>
    </xdr:from>
    <xdr:ext cx="599010" cy="259045"/>
    <xdr:sp macro="" textlink="">
      <xdr:nvSpPr>
        <xdr:cNvPr id="138" name="物件費該当値テキスト"/>
        <xdr:cNvSpPr txBox="1"/>
      </xdr:nvSpPr>
      <xdr:spPr>
        <a:xfrm>
          <a:off x="4686300" y="92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85958</xdr:rowOff>
    </xdr:from>
    <xdr:to>
      <xdr:col>20</xdr:col>
      <xdr:colOff>38100</xdr:colOff>
      <xdr:row>56</xdr:row>
      <xdr:rowOff>16108</xdr:rowOff>
    </xdr:to>
    <xdr:sp macro="" textlink="">
      <xdr:nvSpPr>
        <xdr:cNvPr id="139" name="楕円 138"/>
        <xdr:cNvSpPr/>
      </xdr:nvSpPr>
      <xdr:spPr>
        <a:xfrm>
          <a:off x="3746500" y="95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32635</xdr:rowOff>
    </xdr:from>
    <xdr:ext cx="599010" cy="259045"/>
    <xdr:sp macro="" textlink="">
      <xdr:nvSpPr>
        <xdr:cNvPr id="140" name="テキスト ボックス 139"/>
        <xdr:cNvSpPr txBox="1"/>
      </xdr:nvSpPr>
      <xdr:spPr>
        <a:xfrm>
          <a:off x="3497795" y="929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138164</xdr:rowOff>
    </xdr:from>
    <xdr:to>
      <xdr:col>15</xdr:col>
      <xdr:colOff>101600</xdr:colOff>
      <xdr:row>56</xdr:row>
      <xdr:rowOff>68314</xdr:rowOff>
    </xdr:to>
    <xdr:sp macro="" textlink="">
      <xdr:nvSpPr>
        <xdr:cNvPr id="141" name="楕円 140"/>
        <xdr:cNvSpPr/>
      </xdr:nvSpPr>
      <xdr:spPr>
        <a:xfrm>
          <a:off x="2857500" y="95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84841</xdr:rowOff>
    </xdr:from>
    <xdr:ext cx="599010" cy="259045"/>
    <xdr:sp macro="" textlink="">
      <xdr:nvSpPr>
        <xdr:cNvPr id="142" name="テキスト ボックス 141"/>
        <xdr:cNvSpPr txBox="1"/>
      </xdr:nvSpPr>
      <xdr:spPr>
        <a:xfrm>
          <a:off x="2608795" y="93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130577</xdr:rowOff>
    </xdr:from>
    <xdr:to>
      <xdr:col>10</xdr:col>
      <xdr:colOff>165100</xdr:colOff>
      <xdr:row>56</xdr:row>
      <xdr:rowOff>60727</xdr:rowOff>
    </xdr:to>
    <xdr:sp macro="" textlink="">
      <xdr:nvSpPr>
        <xdr:cNvPr id="143" name="楕円 142"/>
        <xdr:cNvSpPr/>
      </xdr:nvSpPr>
      <xdr:spPr>
        <a:xfrm>
          <a:off x="1968500" y="95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77254</xdr:rowOff>
    </xdr:from>
    <xdr:ext cx="599010" cy="259045"/>
    <xdr:sp macro="" textlink="">
      <xdr:nvSpPr>
        <xdr:cNvPr id="144" name="テキスト ボックス 143"/>
        <xdr:cNvSpPr txBox="1"/>
      </xdr:nvSpPr>
      <xdr:spPr>
        <a:xfrm>
          <a:off x="1719795" y="933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142674</xdr:rowOff>
    </xdr:from>
    <xdr:to>
      <xdr:col>6</xdr:col>
      <xdr:colOff>38100</xdr:colOff>
      <xdr:row>56</xdr:row>
      <xdr:rowOff>72824</xdr:rowOff>
    </xdr:to>
    <xdr:sp macro="" textlink="">
      <xdr:nvSpPr>
        <xdr:cNvPr id="145" name="楕円 144"/>
        <xdr:cNvSpPr/>
      </xdr:nvSpPr>
      <xdr:spPr>
        <a:xfrm>
          <a:off x="1079500" y="95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89351</xdr:rowOff>
    </xdr:from>
    <xdr:ext cx="599010" cy="259045"/>
    <xdr:sp macro="" textlink="">
      <xdr:nvSpPr>
        <xdr:cNvPr id="146" name="テキスト ボックス 145"/>
        <xdr:cNvSpPr txBox="1"/>
      </xdr:nvSpPr>
      <xdr:spPr>
        <a:xfrm>
          <a:off x="830795" y="934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138916</xdr:rowOff>
    </xdr:from>
    <xdr:to>
      <xdr:col>24</xdr:col>
      <xdr:colOff>63500</xdr:colOff>
      <xdr:row>73</xdr:row>
      <xdr:rowOff>135651</xdr:rowOff>
    </xdr:to>
    <xdr:cxnSp macro="">
      <xdr:nvCxnSpPr>
        <xdr:cNvPr id="177" name="直線コネクタ 176"/>
        <xdr:cNvCxnSpPr/>
      </xdr:nvCxnSpPr>
      <xdr:spPr>
        <a:xfrm>
          <a:off x="3797300" y="12483316"/>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138916</xdr:rowOff>
    </xdr:from>
    <xdr:to>
      <xdr:col>19</xdr:col>
      <xdr:colOff>177800</xdr:colOff>
      <xdr:row>74</xdr:row>
      <xdr:rowOff>24420</xdr:rowOff>
    </xdr:to>
    <xdr:cxnSp macro="">
      <xdr:nvCxnSpPr>
        <xdr:cNvPr id="180" name="直線コネクタ 179"/>
        <xdr:cNvCxnSpPr/>
      </xdr:nvCxnSpPr>
      <xdr:spPr>
        <a:xfrm flipV="1">
          <a:off x="2908300" y="12483316"/>
          <a:ext cx="889000" cy="2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95711</xdr:rowOff>
    </xdr:from>
    <xdr:to>
      <xdr:col>15</xdr:col>
      <xdr:colOff>50800</xdr:colOff>
      <xdr:row>74</xdr:row>
      <xdr:rowOff>24420</xdr:rowOff>
    </xdr:to>
    <xdr:cxnSp macro="">
      <xdr:nvCxnSpPr>
        <xdr:cNvPr id="183" name="直線コネクタ 182"/>
        <xdr:cNvCxnSpPr/>
      </xdr:nvCxnSpPr>
      <xdr:spPr>
        <a:xfrm>
          <a:off x="2019300" y="12440111"/>
          <a:ext cx="889000" cy="2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95711</xdr:rowOff>
    </xdr:from>
    <xdr:to>
      <xdr:col>10</xdr:col>
      <xdr:colOff>114300</xdr:colOff>
      <xdr:row>72</xdr:row>
      <xdr:rowOff>153579</xdr:rowOff>
    </xdr:to>
    <xdr:cxnSp macro="">
      <xdr:nvCxnSpPr>
        <xdr:cNvPr id="186" name="直線コネクタ 185"/>
        <xdr:cNvCxnSpPr/>
      </xdr:nvCxnSpPr>
      <xdr:spPr>
        <a:xfrm flipV="1">
          <a:off x="1130300" y="12440111"/>
          <a:ext cx="889000" cy="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84851</xdr:rowOff>
    </xdr:from>
    <xdr:to>
      <xdr:col>24</xdr:col>
      <xdr:colOff>114300</xdr:colOff>
      <xdr:row>74</xdr:row>
      <xdr:rowOff>15001</xdr:rowOff>
    </xdr:to>
    <xdr:sp macro="" textlink="">
      <xdr:nvSpPr>
        <xdr:cNvPr id="196" name="楕円 195"/>
        <xdr:cNvSpPr/>
      </xdr:nvSpPr>
      <xdr:spPr>
        <a:xfrm>
          <a:off x="4584700" y="12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107728</xdr:rowOff>
    </xdr:from>
    <xdr:ext cx="534377" cy="259045"/>
    <xdr:sp macro="" textlink="">
      <xdr:nvSpPr>
        <xdr:cNvPr id="197" name="維持補修費該当値テキスト"/>
        <xdr:cNvSpPr txBox="1"/>
      </xdr:nvSpPr>
      <xdr:spPr>
        <a:xfrm>
          <a:off x="4686300" y="124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88116</xdr:rowOff>
    </xdr:from>
    <xdr:to>
      <xdr:col>20</xdr:col>
      <xdr:colOff>38100</xdr:colOff>
      <xdr:row>73</xdr:row>
      <xdr:rowOff>18266</xdr:rowOff>
    </xdr:to>
    <xdr:sp macro="" textlink="">
      <xdr:nvSpPr>
        <xdr:cNvPr id="198" name="楕円 197"/>
        <xdr:cNvSpPr/>
      </xdr:nvSpPr>
      <xdr:spPr>
        <a:xfrm>
          <a:off x="3746500" y="124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34793</xdr:rowOff>
    </xdr:from>
    <xdr:ext cx="534377" cy="259045"/>
    <xdr:sp macro="" textlink="">
      <xdr:nvSpPr>
        <xdr:cNvPr id="199" name="テキスト ボックス 198"/>
        <xdr:cNvSpPr txBox="1"/>
      </xdr:nvSpPr>
      <xdr:spPr>
        <a:xfrm>
          <a:off x="3530111" y="122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145070</xdr:rowOff>
    </xdr:from>
    <xdr:to>
      <xdr:col>15</xdr:col>
      <xdr:colOff>101600</xdr:colOff>
      <xdr:row>74</xdr:row>
      <xdr:rowOff>75220</xdr:rowOff>
    </xdr:to>
    <xdr:sp macro="" textlink="">
      <xdr:nvSpPr>
        <xdr:cNvPr id="200" name="楕円 199"/>
        <xdr:cNvSpPr/>
      </xdr:nvSpPr>
      <xdr:spPr>
        <a:xfrm>
          <a:off x="2857500" y="126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91747</xdr:rowOff>
    </xdr:from>
    <xdr:ext cx="534377" cy="259045"/>
    <xdr:sp macro="" textlink="">
      <xdr:nvSpPr>
        <xdr:cNvPr id="201" name="テキスト ボックス 200"/>
        <xdr:cNvSpPr txBox="1"/>
      </xdr:nvSpPr>
      <xdr:spPr>
        <a:xfrm>
          <a:off x="2641111" y="124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44911</xdr:rowOff>
    </xdr:from>
    <xdr:to>
      <xdr:col>10</xdr:col>
      <xdr:colOff>165100</xdr:colOff>
      <xdr:row>72</xdr:row>
      <xdr:rowOff>146511</xdr:rowOff>
    </xdr:to>
    <xdr:sp macro="" textlink="">
      <xdr:nvSpPr>
        <xdr:cNvPr id="202" name="楕円 201"/>
        <xdr:cNvSpPr/>
      </xdr:nvSpPr>
      <xdr:spPr>
        <a:xfrm>
          <a:off x="1968500" y="123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163038</xdr:rowOff>
    </xdr:from>
    <xdr:ext cx="534377" cy="259045"/>
    <xdr:sp macro="" textlink="">
      <xdr:nvSpPr>
        <xdr:cNvPr id="203" name="テキスト ボックス 202"/>
        <xdr:cNvSpPr txBox="1"/>
      </xdr:nvSpPr>
      <xdr:spPr>
        <a:xfrm>
          <a:off x="1752111" y="121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102779</xdr:rowOff>
    </xdr:from>
    <xdr:to>
      <xdr:col>6</xdr:col>
      <xdr:colOff>38100</xdr:colOff>
      <xdr:row>73</xdr:row>
      <xdr:rowOff>32929</xdr:rowOff>
    </xdr:to>
    <xdr:sp macro="" textlink="">
      <xdr:nvSpPr>
        <xdr:cNvPr id="204" name="楕円 203"/>
        <xdr:cNvSpPr/>
      </xdr:nvSpPr>
      <xdr:spPr>
        <a:xfrm>
          <a:off x="1079500" y="124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49456</xdr:rowOff>
    </xdr:from>
    <xdr:ext cx="534377" cy="259045"/>
    <xdr:sp macro="" textlink="">
      <xdr:nvSpPr>
        <xdr:cNvPr id="205" name="テキスト ボックス 204"/>
        <xdr:cNvSpPr txBox="1"/>
      </xdr:nvSpPr>
      <xdr:spPr>
        <a:xfrm>
          <a:off x="863111" y="122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111435</xdr:rowOff>
    </xdr:from>
    <xdr:to>
      <xdr:col>24</xdr:col>
      <xdr:colOff>63500</xdr:colOff>
      <xdr:row>98</xdr:row>
      <xdr:rowOff>26053</xdr:rowOff>
    </xdr:to>
    <xdr:cxnSp macro="">
      <xdr:nvCxnSpPr>
        <xdr:cNvPr id="237" name="直線コネクタ 236"/>
        <xdr:cNvCxnSpPr/>
      </xdr:nvCxnSpPr>
      <xdr:spPr>
        <a:xfrm>
          <a:off x="3797300" y="16742085"/>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111435</xdr:rowOff>
    </xdr:from>
    <xdr:to>
      <xdr:col>19</xdr:col>
      <xdr:colOff>177800</xdr:colOff>
      <xdr:row>98</xdr:row>
      <xdr:rowOff>21268</xdr:rowOff>
    </xdr:to>
    <xdr:cxnSp macro="">
      <xdr:nvCxnSpPr>
        <xdr:cNvPr id="240" name="直線コネクタ 239"/>
        <xdr:cNvCxnSpPr/>
      </xdr:nvCxnSpPr>
      <xdr:spPr>
        <a:xfrm flipV="1">
          <a:off x="2908300" y="16742085"/>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21268</xdr:rowOff>
    </xdr:from>
    <xdr:to>
      <xdr:col>15</xdr:col>
      <xdr:colOff>50800</xdr:colOff>
      <xdr:row>98</xdr:row>
      <xdr:rowOff>84934</xdr:rowOff>
    </xdr:to>
    <xdr:cxnSp macro="">
      <xdr:nvCxnSpPr>
        <xdr:cNvPr id="243" name="直線コネクタ 242"/>
        <xdr:cNvCxnSpPr/>
      </xdr:nvCxnSpPr>
      <xdr:spPr>
        <a:xfrm flipV="1">
          <a:off x="2019300" y="16823368"/>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84934</xdr:rowOff>
    </xdr:from>
    <xdr:to>
      <xdr:col>10</xdr:col>
      <xdr:colOff>114300</xdr:colOff>
      <xdr:row>98</xdr:row>
      <xdr:rowOff>141610</xdr:rowOff>
    </xdr:to>
    <xdr:cxnSp macro="">
      <xdr:nvCxnSpPr>
        <xdr:cNvPr id="246" name="直線コネクタ 245"/>
        <xdr:cNvCxnSpPr/>
      </xdr:nvCxnSpPr>
      <xdr:spPr>
        <a:xfrm flipV="1">
          <a:off x="1130300" y="16887034"/>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146703</xdr:rowOff>
    </xdr:from>
    <xdr:to>
      <xdr:col>24</xdr:col>
      <xdr:colOff>114300</xdr:colOff>
      <xdr:row>98</xdr:row>
      <xdr:rowOff>76853</xdr:rowOff>
    </xdr:to>
    <xdr:sp macro="" textlink="">
      <xdr:nvSpPr>
        <xdr:cNvPr id="256" name="楕円 255"/>
        <xdr:cNvSpPr/>
      </xdr:nvSpPr>
      <xdr:spPr>
        <a:xfrm>
          <a:off x="4584700" y="167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125130</xdr:rowOff>
    </xdr:from>
    <xdr:ext cx="534377" cy="259045"/>
    <xdr:sp macro="" textlink="">
      <xdr:nvSpPr>
        <xdr:cNvPr id="257" name="扶助費該当値テキスト"/>
        <xdr:cNvSpPr txBox="1"/>
      </xdr:nvSpPr>
      <xdr:spPr>
        <a:xfrm>
          <a:off x="4686300" y="167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60635</xdr:rowOff>
    </xdr:from>
    <xdr:to>
      <xdr:col>20</xdr:col>
      <xdr:colOff>38100</xdr:colOff>
      <xdr:row>97</xdr:row>
      <xdr:rowOff>162235</xdr:rowOff>
    </xdr:to>
    <xdr:sp macro="" textlink="">
      <xdr:nvSpPr>
        <xdr:cNvPr id="258" name="楕円 257"/>
        <xdr:cNvSpPr/>
      </xdr:nvSpPr>
      <xdr:spPr>
        <a:xfrm>
          <a:off x="3746500" y="166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153362</xdr:rowOff>
    </xdr:from>
    <xdr:ext cx="534377" cy="259045"/>
    <xdr:sp macro="" textlink="">
      <xdr:nvSpPr>
        <xdr:cNvPr id="259" name="テキスト ボックス 258"/>
        <xdr:cNvSpPr txBox="1"/>
      </xdr:nvSpPr>
      <xdr:spPr>
        <a:xfrm>
          <a:off x="3530111" y="167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141918</xdr:rowOff>
    </xdr:from>
    <xdr:to>
      <xdr:col>15</xdr:col>
      <xdr:colOff>101600</xdr:colOff>
      <xdr:row>98</xdr:row>
      <xdr:rowOff>72068</xdr:rowOff>
    </xdr:to>
    <xdr:sp macro="" textlink="">
      <xdr:nvSpPr>
        <xdr:cNvPr id="260" name="楕円 259"/>
        <xdr:cNvSpPr/>
      </xdr:nvSpPr>
      <xdr:spPr>
        <a:xfrm>
          <a:off x="2857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63195</xdr:rowOff>
    </xdr:from>
    <xdr:ext cx="534377" cy="259045"/>
    <xdr:sp macro="" textlink="">
      <xdr:nvSpPr>
        <xdr:cNvPr id="261" name="テキスト ボックス 260"/>
        <xdr:cNvSpPr txBox="1"/>
      </xdr:nvSpPr>
      <xdr:spPr>
        <a:xfrm>
          <a:off x="2641111" y="16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34134</xdr:rowOff>
    </xdr:from>
    <xdr:to>
      <xdr:col>10</xdr:col>
      <xdr:colOff>165100</xdr:colOff>
      <xdr:row>98</xdr:row>
      <xdr:rowOff>135734</xdr:rowOff>
    </xdr:to>
    <xdr:sp macro="" textlink="">
      <xdr:nvSpPr>
        <xdr:cNvPr id="262" name="楕円 261"/>
        <xdr:cNvSpPr/>
      </xdr:nvSpPr>
      <xdr:spPr>
        <a:xfrm>
          <a:off x="1968500" y="168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126861</xdr:rowOff>
    </xdr:from>
    <xdr:ext cx="534377" cy="259045"/>
    <xdr:sp macro="" textlink="">
      <xdr:nvSpPr>
        <xdr:cNvPr id="263" name="テキスト ボックス 262"/>
        <xdr:cNvSpPr txBox="1"/>
      </xdr:nvSpPr>
      <xdr:spPr>
        <a:xfrm>
          <a:off x="1752111" y="16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90810</xdr:rowOff>
    </xdr:from>
    <xdr:to>
      <xdr:col>6</xdr:col>
      <xdr:colOff>38100</xdr:colOff>
      <xdr:row>99</xdr:row>
      <xdr:rowOff>20960</xdr:rowOff>
    </xdr:to>
    <xdr:sp macro="" textlink="">
      <xdr:nvSpPr>
        <xdr:cNvPr id="264" name="楕円 263"/>
        <xdr:cNvSpPr/>
      </xdr:nvSpPr>
      <xdr:spPr>
        <a:xfrm>
          <a:off x="1079500" y="168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12087</xdr:rowOff>
    </xdr:from>
    <xdr:ext cx="534377" cy="259045"/>
    <xdr:sp macro="" textlink="">
      <xdr:nvSpPr>
        <xdr:cNvPr id="265" name="テキスト ボックス 264"/>
        <xdr:cNvSpPr txBox="1"/>
      </xdr:nvSpPr>
      <xdr:spPr>
        <a:xfrm>
          <a:off x="863111" y="169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54455</xdr:rowOff>
    </xdr:from>
    <xdr:to>
      <xdr:col>55</xdr:col>
      <xdr:colOff>0</xdr:colOff>
      <xdr:row>35</xdr:row>
      <xdr:rowOff>9920</xdr:rowOff>
    </xdr:to>
    <xdr:cxnSp macro="">
      <xdr:nvCxnSpPr>
        <xdr:cNvPr id="294" name="直線コネクタ 293"/>
        <xdr:cNvCxnSpPr/>
      </xdr:nvCxnSpPr>
      <xdr:spPr>
        <a:xfrm>
          <a:off x="9639300" y="5883755"/>
          <a:ext cx="838200" cy="1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171144</xdr:rowOff>
    </xdr:from>
    <xdr:to>
      <xdr:col>50</xdr:col>
      <xdr:colOff>114300</xdr:colOff>
      <xdr:row>34</xdr:row>
      <xdr:rowOff>54455</xdr:rowOff>
    </xdr:to>
    <xdr:cxnSp macro="">
      <xdr:nvCxnSpPr>
        <xdr:cNvPr id="297" name="直線コネクタ 296"/>
        <xdr:cNvCxnSpPr/>
      </xdr:nvCxnSpPr>
      <xdr:spPr>
        <a:xfrm>
          <a:off x="8750300" y="5828994"/>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171144</xdr:rowOff>
    </xdr:from>
    <xdr:to>
      <xdr:col>45</xdr:col>
      <xdr:colOff>177800</xdr:colOff>
      <xdr:row>35</xdr:row>
      <xdr:rowOff>92106</xdr:rowOff>
    </xdr:to>
    <xdr:cxnSp macro="">
      <xdr:nvCxnSpPr>
        <xdr:cNvPr id="300" name="直線コネクタ 299"/>
        <xdr:cNvCxnSpPr/>
      </xdr:nvCxnSpPr>
      <xdr:spPr>
        <a:xfrm flipV="1">
          <a:off x="7861300" y="5828994"/>
          <a:ext cx="889000" cy="2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107075</xdr:rowOff>
    </xdr:from>
    <xdr:to>
      <xdr:col>41</xdr:col>
      <xdr:colOff>50800</xdr:colOff>
      <xdr:row>35</xdr:row>
      <xdr:rowOff>92106</xdr:rowOff>
    </xdr:to>
    <xdr:cxnSp macro="">
      <xdr:nvCxnSpPr>
        <xdr:cNvPr id="303" name="直線コネクタ 302"/>
        <xdr:cNvCxnSpPr/>
      </xdr:nvCxnSpPr>
      <xdr:spPr>
        <a:xfrm>
          <a:off x="6972300" y="5936375"/>
          <a:ext cx="889000" cy="1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130570</xdr:rowOff>
    </xdr:from>
    <xdr:to>
      <xdr:col>55</xdr:col>
      <xdr:colOff>50800</xdr:colOff>
      <xdr:row>35</xdr:row>
      <xdr:rowOff>60720</xdr:rowOff>
    </xdr:to>
    <xdr:sp macro="" textlink="">
      <xdr:nvSpPr>
        <xdr:cNvPr id="313" name="楕円 312"/>
        <xdr:cNvSpPr/>
      </xdr:nvSpPr>
      <xdr:spPr>
        <a:xfrm>
          <a:off x="10426700" y="59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153447</xdr:rowOff>
    </xdr:from>
    <xdr:ext cx="599010" cy="259045"/>
    <xdr:sp macro="" textlink="">
      <xdr:nvSpPr>
        <xdr:cNvPr id="314" name="補助費等該当値テキスト"/>
        <xdr:cNvSpPr txBox="1"/>
      </xdr:nvSpPr>
      <xdr:spPr>
        <a:xfrm>
          <a:off x="10528300" y="58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3655</xdr:rowOff>
    </xdr:from>
    <xdr:to>
      <xdr:col>50</xdr:col>
      <xdr:colOff>165100</xdr:colOff>
      <xdr:row>34</xdr:row>
      <xdr:rowOff>105255</xdr:rowOff>
    </xdr:to>
    <xdr:sp macro="" textlink="">
      <xdr:nvSpPr>
        <xdr:cNvPr id="315" name="楕円 314"/>
        <xdr:cNvSpPr/>
      </xdr:nvSpPr>
      <xdr:spPr>
        <a:xfrm>
          <a:off x="9588500" y="58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121782</xdr:rowOff>
    </xdr:from>
    <xdr:ext cx="599010" cy="259045"/>
    <xdr:sp macro="" textlink="">
      <xdr:nvSpPr>
        <xdr:cNvPr id="316" name="テキスト ボックス 315"/>
        <xdr:cNvSpPr txBox="1"/>
      </xdr:nvSpPr>
      <xdr:spPr>
        <a:xfrm>
          <a:off x="9339795" y="560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120344</xdr:rowOff>
    </xdr:from>
    <xdr:to>
      <xdr:col>46</xdr:col>
      <xdr:colOff>38100</xdr:colOff>
      <xdr:row>34</xdr:row>
      <xdr:rowOff>50494</xdr:rowOff>
    </xdr:to>
    <xdr:sp macro="" textlink="">
      <xdr:nvSpPr>
        <xdr:cNvPr id="317" name="楕円 316"/>
        <xdr:cNvSpPr/>
      </xdr:nvSpPr>
      <xdr:spPr>
        <a:xfrm>
          <a:off x="8699500" y="57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67021</xdr:rowOff>
    </xdr:from>
    <xdr:ext cx="599010" cy="259045"/>
    <xdr:sp macro="" textlink="">
      <xdr:nvSpPr>
        <xdr:cNvPr id="318" name="テキスト ボックス 317"/>
        <xdr:cNvSpPr txBox="1"/>
      </xdr:nvSpPr>
      <xdr:spPr>
        <a:xfrm>
          <a:off x="8450795" y="55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41306</xdr:rowOff>
    </xdr:from>
    <xdr:to>
      <xdr:col>41</xdr:col>
      <xdr:colOff>101600</xdr:colOff>
      <xdr:row>35</xdr:row>
      <xdr:rowOff>142906</xdr:rowOff>
    </xdr:to>
    <xdr:sp macro="" textlink="">
      <xdr:nvSpPr>
        <xdr:cNvPr id="319" name="楕円 318"/>
        <xdr:cNvSpPr/>
      </xdr:nvSpPr>
      <xdr:spPr>
        <a:xfrm>
          <a:off x="7810500" y="60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159433</xdr:rowOff>
    </xdr:from>
    <xdr:ext cx="599010" cy="259045"/>
    <xdr:sp macro="" textlink="">
      <xdr:nvSpPr>
        <xdr:cNvPr id="320" name="テキスト ボックス 319"/>
        <xdr:cNvSpPr txBox="1"/>
      </xdr:nvSpPr>
      <xdr:spPr>
        <a:xfrm>
          <a:off x="7561795" y="581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56275</xdr:rowOff>
    </xdr:from>
    <xdr:to>
      <xdr:col>36</xdr:col>
      <xdr:colOff>165100</xdr:colOff>
      <xdr:row>34</xdr:row>
      <xdr:rowOff>157875</xdr:rowOff>
    </xdr:to>
    <xdr:sp macro="" textlink="">
      <xdr:nvSpPr>
        <xdr:cNvPr id="321" name="楕円 320"/>
        <xdr:cNvSpPr/>
      </xdr:nvSpPr>
      <xdr:spPr>
        <a:xfrm>
          <a:off x="6921500" y="58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2952</xdr:rowOff>
    </xdr:from>
    <xdr:ext cx="599010" cy="259045"/>
    <xdr:sp macro="" textlink="">
      <xdr:nvSpPr>
        <xdr:cNvPr id="322" name="テキスト ボックス 321"/>
        <xdr:cNvSpPr txBox="1"/>
      </xdr:nvSpPr>
      <xdr:spPr>
        <a:xfrm>
          <a:off x="6672795" y="56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85266</xdr:rowOff>
    </xdr:from>
    <xdr:to>
      <xdr:col>55</xdr:col>
      <xdr:colOff>0</xdr:colOff>
      <xdr:row>58</xdr:row>
      <xdr:rowOff>114802</xdr:rowOff>
    </xdr:to>
    <xdr:cxnSp macro="">
      <xdr:nvCxnSpPr>
        <xdr:cNvPr id="353" name="直線コネクタ 352"/>
        <xdr:cNvCxnSpPr/>
      </xdr:nvCxnSpPr>
      <xdr:spPr>
        <a:xfrm flipV="1">
          <a:off x="9639300" y="9857916"/>
          <a:ext cx="838200" cy="20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112723</xdr:rowOff>
    </xdr:from>
    <xdr:to>
      <xdr:col>50</xdr:col>
      <xdr:colOff>114300</xdr:colOff>
      <xdr:row>58</xdr:row>
      <xdr:rowOff>114802</xdr:rowOff>
    </xdr:to>
    <xdr:cxnSp macro="">
      <xdr:nvCxnSpPr>
        <xdr:cNvPr id="356" name="直線コネクタ 355"/>
        <xdr:cNvCxnSpPr/>
      </xdr:nvCxnSpPr>
      <xdr:spPr>
        <a:xfrm>
          <a:off x="8750300" y="1005682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50185</xdr:rowOff>
    </xdr:from>
    <xdr:to>
      <xdr:col>45</xdr:col>
      <xdr:colOff>177800</xdr:colOff>
      <xdr:row>58</xdr:row>
      <xdr:rowOff>112723</xdr:rowOff>
    </xdr:to>
    <xdr:cxnSp macro="">
      <xdr:nvCxnSpPr>
        <xdr:cNvPr id="359" name="直線コネクタ 358"/>
        <xdr:cNvCxnSpPr/>
      </xdr:nvCxnSpPr>
      <xdr:spPr>
        <a:xfrm>
          <a:off x="7861300" y="9994285"/>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50185</xdr:rowOff>
    </xdr:from>
    <xdr:to>
      <xdr:col>41</xdr:col>
      <xdr:colOff>50800</xdr:colOff>
      <xdr:row>58</xdr:row>
      <xdr:rowOff>116280</xdr:rowOff>
    </xdr:to>
    <xdr:cxnSp macro="">
      <xdr:nvCxnSpPr>
        <xdr:cNvPr id="362" name="直線コネクタ 361"/>
        <xdr:cNvCxnSpPr/>
      </xdr:nvCxnSpPr>
      <xdr:spPr>
        <a:xfrm flipV="1">
          <a:off x="6972300" y="9994285"/>
          <a:ext cx="889000" cy="6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34466</xdr:rowOff>
    </xdr:from>
    <xdr:to>
      <xdr:col>55</xdr:col>
      <xdr:colOff>50800</xdr:colOff>
      <xdr:row>57</xdr:row>
      <xdr:rowOff>136066</xdr:rowOff>
    </xdr:to>
    <xdr:sp macro="" textlink="">
      <xdr:nvSpPr>
        <xdr:cNvPr id="372" name="楕円 371"/>
        <xdr:cNvSpPr/>
      </xdr:nvSpPr>
      <xdr:spPr>
        <a:xfrm>
          <a:off x="10426700" y="98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57343</xdr:rowOff>
    </xdr:from>
    <xdr:ext cx="599010" cy="259045"/>
    <xdr:sp macro="" textlink="">
      <xdr:nvSpPr>
        <xdr:cNvPr id="373" name="普通建設事業費該当値テキスト"/>
        <xdr:cNvSpPr txBox="1"/>
      </xdr:nvSpPr>
      <xdr:spPr>
        <a:xfrm>
          <a:off x="10528300" y="965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64002</xdr:rowOff>
    </xdr:from>
    <xdr:to>
      <xdr:col>50</xdr:col>
      <xdr:colOff>165100</xdr:colOff>
      <xdr:row>58</xdr:row>
      <xdr:rowOff>165602</xdr:rowOff>
    </xdr:to>
    <xdr:sp macro="" textlink="">
      <xdr:nvSpPr>
        <xdr:cNvPr id="374" name="楕円 373"/>
        <xdr:cNvSpPr/>
      </xdr:nvSpPr>
      <xdr:spPr>
        <a:xfrm>
          <a:off x="9588500" y="10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156729</xdr:rowOff>
    </xdr:from>
    <xdr:ext cx="599010" cy="259045"/>
    <xdr:sp macro="" textlink="">
      <xdr:nvSpPr>
        <xdr:cNvPr id="375" name="テキスト ボックス 374"/>
        <xdr:cNvSpPr txBox="1"/>
      </xdr:nvSpPr>
      <xdr:spPr>
        <a:xfrm>
          <a:off x="9339795" y="1010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61923</xdr:rowOff>
    </xdr:from>
    <xdr:to>
      <xdr:col>46</xdr:col>
      <xdr:colOff>38100</xdr:colOff>
      <xdr:row>58</xdr:row>
      <xdr:rowOff>163523</xdr:rowOff>
    </xdr:to>
    <xdr:sp macro="" textlink="">
      <xdr:nvSpPr>
        <xdr:cNvPr id="376" name="楕円 375"/>
        <xdr:cNvSpPr/>
      </xdr:nvSpPr>
      <xdr:spPr>
        <a:xfrm>
          <a:off x="8699500" y="100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154650</xdr:rowOff>
    </xdr:from>
    <xdr:ext cx="599010" cy="259045"/>
    <xdr:sp macro="" textlink="">
      <xdr:nvSpPr>
        <xdr:cNvPr id="377" name="テキスト ボックス 376"/>
        <xdr:cNvSpPr txBox="1"/>
      </xdr:nvSpPr>
      <xdr:spPr>
        <a:xfrm>
          <a:off x="8450795" y="1009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170835</xdr:rowOff>
    </xdr:from>
    <xdr:to>
      <xdr:col>41</xdr:col>
      <xdr:colOff>101600</xdr:colOff>
      <xdr:row>58</xdr:row>
      <xdr:rowOff>100985</xdr:rowOff>
    </xdr:to>
    <xdr:sp macro="" textlink="">
      <xdr:nvSpPr>
        <xdr:cNvPr id="378" name="楕円 377"/>
        <xdr:cNvSpPr/>
      </xdr:nvSpPr>
      <xdr:spPr>
        <a:xfrm>
          <a:off x="7810500" y="99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117512</xdr:rowOff>
    </xdr:from>
    <xdr:ext cx="599010" cy="259045"/>
    <xdr:sp macro="" textlink="">
      <xdr:nvSpPr>
        <xdr:cNvPr id="379" name="テキスト ボックス 378"/>
        <xdr:cNvSpPr txBox="1"/>
      </xdr:nvSpPr>
      <xdr:spPr>
        <a:xfrm>
          <a:off x="7561795" y="971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65480</xdr:rowOff>
    </xdr:from>
    <xdr:to>
      <xdr:col>36</xdr:col>
      <xdr:colOff>165100</xdr:colOff>
      <xdr:row>58</xdr:row>
      <xdr:rowOff>167080</xdr:rowOff>
    </xdr:to>
    <xdr:sp macro="" textlink="">
      <xdr:nvSpPr>
        <xdr:cNvPr id="380" name="楕円 379"/>
        <xdr:cNvSpPr/>
      </xdr:nvSpPr>
      <xdr:spPr>
        <a:xfrm>
          <a:off x="6921500" y="100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158207</xdr:rowOff>
    </xdr:from>
    <xdr:ext cx="599010" cy="259045"/>
    <xdr:sp macro="" textlink="">
      <xdr:nvSpPr>
        <xdr:cNvPr id="381" name="テキスト ボックス 380"/>
        <xdr:cNvSpPr txBox="1"/>
      </xdr:nvSpPr>
      <xdr:spPr>
        <a:xfrm>
          <a:off x="6672795" y="1010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15619</xdr:rowOff>
    </xdr:from>
    <xdr:to>
      <xdr:col>55</xdr:col>
      <xdr:colOff>0</xdr:colOff>
      <xdr:row>79</xdr:row>
      <xdr:rowOff>22586</xdr:rowOff>
    </xdr:to>
    <xdr:cxnSp macro="">
      <xdr:nvCxnSpPr>
        <xdr:cNvPr id="410" name="直線コネクタ 409"/>
        <xdr:cNvCxnSpPr/>
      </xdr:nvCxnSpPr>
      <xdr:spPr>
        <a:xfrm>
          <a:off x="9639300" y="13560169"/>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167345</xdr:rowOff>
    </xdr:from>
    <xdr:to>
      <xdr:col>50</xdr:col>
      <xdr:colOff>114300</xdr:colOff>
      <xdr:row>79</xdr:row>
      <xdr:rowOff>15619</xdr:rowOff>
    </xdr:to>
    <xdr:cxnSp macro="">
      <xdr:nvCxnSpPr>
        <xdr:cNvPr id="413" name="直線コネクタ 412"/>
        <xdr:cNvCxnSpPr/>
      </xdr:nvCxnSpPr>
      <xdr:spPr>
        <a:xfrm>
          <a:off x="8750300" y="13540445"/>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167345</xdr:rowOff>
    </xdr:from>
    <xdr:to>
      <xdr:col>45</xdr:col>
      <xdr:colOff>177800</xdr:colOff>
      <xdr:row>79</xdr:row>
      <xdr:rowOff>7465</xdr:rowOff>
    </xdr:to>
    <xdr:cxnSp macro="">
      <xdr:nvCxnSpPr>
        <xdr:cNvPr id="416" name="直線コネクタ 415"/>
        <xdr:cNvCxnSpPr/>
      </xdr:nvCxnSpPr>
      <xdr:spPr>
        <a:xfrm flipV="1">
          <a:off x="7861300" y="13540445"/>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143236</xdr:rowOff>
    </xdr:from>
    <xdr:to>
      <xdr:col>55</xdr:col>
      <xdr:colOff>50800</xdr:colOff>
      <xdr:row>79</xdr:row>
      <xdr:rowOff>73386</xdr:rowOff>
    </xdr:to>
    <xdr:sp macro="" textlink="">
      <xdr:nvSpPr>
        <xdr:cNvPr id="426" name="楕円 425"/>
        <xdr:cNvSpPr/>
      </xdr:nvSpPr>
      <xdr:spPr>
        <a:xfrm>
          <a:off x="10426700" y="13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58163</xdr:rowOff>
    </xdr:from>
    <xdr:ext cx="534377" cy="259045"/>
    <xdr:sp macro="" textlink="">
      <xdr:nvSpPr>
        <xdr:cNvPr id="427" name="普通建設事業費 （ うち新規整備　）該当値テキスト"/>
        <xdr:cNvSpPr txBox="1"/>
      </xdr:nvSpPr>
      <xdr:spPr>
        <a:xfrm>
          <a:off x="10528300" y="134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136269</xdr:rowOff>
    </xdr:from>
    <xdr:to>
      <xdr:col>50</xdr:col>
      <xdr:colOff>165100</xdr:colOff>
      <xdr:row>79</xdr:row>
      <xdr:rowOff>66419</xdr:rowOff>
    </xdr:to>
    <xdr:sp macro="" textlink="">
      <xdr:nvSpPr>
        <xdr:cNvPr id="428" name="楕円 427"/>
        <xdr:cNvSpPr/>
      </xdr:nvSpPr>
      <xdr:spPr>
        <a:xfrm>
          <a:off x="9588500" y="135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57546</xdr:rowOff>
    </xdr:from>
    <xdr:ext cx="534377" cy="259045"/>
    <xdr:sp macro="" textlink="">
      <xdr:nvSpPr>
        <xdr:cNvPr id="429" name="テキスト ボックス 428"/>
        <xdr:cNvSpPr txBox="1"/>
      </xdr:nvSpPr>
      <xdr:spPr>
        <a:xfrm>
          <a:off x="9372111" y="136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116545</xdr:rowOff>
    </xdr:from>
    <xdr:to>
      <xdr:col>46</xdr:col>
      <xdr:colOff>38100</xdr:colOff>
      <xdr:row>79</xdr:row>
      <xdr:rowOff>46695</xdr:rowOff>
    </xdr:to>
    <xdr:sp macro="" textlink="">
      <xdr:nvSpPr>
        <xdr:cNvPr id="430" name="楕円 429"/>
        <xdr:cNvSpPr/>
      </xdr:nvSpPr>
      <xdr:spPr>
        <a:xfrm>
          <a:off x="8699500" y="1348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37822</xdr:rowOff>
    </xdr:from>
    <xdr:ext cx="534377" cy="259045"/>
    <xdr:sp macro="" textlink="">
      <xdr:nvSpPr>
        <xdr:cNvPr id="431" name="テキスト ボックス 430"/>
        <xdr:cNvSpPr txBox="1"/>
      </xdr:nvSpPr>
      <xdr:spPr>
        <a:xfrm>
          <a:off x="8483111" y="135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128115</xdr:rowOff>
    </xdr:from>
    <xdr:to>
      <xdr:col>41</xdr:col>
      <xdr:colOff>101600</xdr:colOff>
      <xdr:row>79</xdr:row>
      <xdr:rowOff>58265</xdr:rowOff>
    </xdr:to>
    <xdr:sp macro="" textlink="">
      <xdr:nvSpPr>
        <xdr:cNvPr id="432" name="楕円 431"/>
        <xdr:cNvSpPr/>
      </xdr:nvSpPr>
      <xdr:spPr>
        <a:xfrm>
          <a:off x="7810500" y="135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49392</xdr:rowOff>
    </xdr:from>
    <xdr:ext cx="534377" cy="259045"/>
    <xdr:sp macro="" textlink="">
      <xdr:nvSpPr>
        <xdr:cNvPr id="433" name="テキスト ボックス 432"/>
        <xdr:cNvSpPr txBox="1"/>
      </xdr:nvSpPr>
      <xdr:spPr>
        <a:xfrm>
          <a:off x="7594111" y="135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160192</xdr:rowOff>
    </xdr:from>
    <xdr:to>
      <xdr:col>55</xdr:col>
      <xdr:colOff>0</xdr:colOff>
      <xdr:row>97</xdr:row>
      <xdr:rowOff>134662</xdr:rowOff>
    </xdr:to>
    <xdr:cxnSp macro="">
      <xdr:nvCxnSpPr>
        <xdr:cNvPr id="464" name="直線コネクタ 463"/>
        <xdr:cNvCxnSpPr/>
      </xdr:nvCxnSpPr>
      <xdr:spPr>
        <a:xfrm flipV="1">
          <a:off x="9639300" y="16276492"/>
          <a:ext cx="838200" cy="48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134662</xdr:rowOff>
    </xdr:from>
    <xdr:to>
      <xdr:col>50</xdr:col>
      <xdr:colOff>114300</xdr:colOff>
      <xdr:row>97</xdr:row>
      <xdr:rowOff>151028</xdr:rowOff>
    </xdr:to>
    <xdr:cxnSp macro="">
      <xdr:nvCxnSpPr>
        <xdr:cNvPr id="467" name="直線コネクタ 466"/>
        <xdr:cNvCxnSpPr/>
      </xdr:nvCxnSpPr>
      <xdr:spPr>
        <a:xfrm flipV="1">
          <a:off x="8750300" y="16765312"/>
          <a:ext cx="889000" cy="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110446</xdr:rowOff>
    </xdr:from>
    <xdr:to>
      <xdr:col>45</xdr:col>
      <xdr:colOff>177800</xdr:colOff>
      <xdr:row>97</xdr:row>
      <xdr:rowOff>151028</xdr:rowOff>
    </xdr:to>
    <xdr:cxnSp macro="">
      <xdr:nvCxnSpPr>
        <xdr:cNvPr id="470" name="直線コネクタ 469"/>
        <xdr:cNvCxnSpPr/>
      </xdr:nvCxnSpPr>
      <xdr:spPr>
        <a:xfrm>
          <a:off x="7861300" y="16569646"/>
          <a:ext cx="889000" cy="2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109392</xdr:rowOff>
    </xdr:from>
    <xdr:to>
      <xdr:col>55</xdr:col>
      <xdr:colOff>50800</xdr:colOff>
      <xdr:row>95</xdr:row>
      <xdr:rowOff>39542</xdr:rowOff>
    </xdr:to>
    <xdr:sp macro="" textlink="">
      <xdr:nvSpPr>
        <xdr:cNvPr id="480" name="楕円 479"/>
        <xdr:cNvSpPr/>
      </xdr:nvSpPr>
      <xdr:spPr>
        <a:xfrm>
          <a:off x="10426700" y="162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132269</xdr:rowOff>
    </xdr:from>
    <xdr:ext cx="599010" cy="259045"/>
    <xdr:sp macro="" textlink="">
      <xdr:nvSpPr>
        <xdr:cNvPr id="481" name="普通建設事業費 （ うち更新整備　）該当値テキスト"/>
        <xdr:cNvSpPr txBox="1"/>
      </xdr:nvSpPr>
      <xdr:spPr>
        <a:xfrm>
          <a:off x="10528300" y="1607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83862</xdr:rowOff>
    </xdr:from>
    <xdr:to>
      <xdr:col>50</xdr:col>
      <xdr:colOff>165100</xdr:colOff>
      <xdr:row>98</xdr:row>
      <xdr:rowOff>14012</xdr:rowOff>
    </xdr:to>
    <xdr:sp macro="" textlink="">
      <xdr:nvSpPr>
        <xdr:cNvPr id="482" name="楕円 481"/>
        <xdr:cNvSpPr/>
      </xdr:nvSpPr>
      <xdr:spPr>
        <a:xfrm>
          <a:off x="9588500" y="167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30539</xdr:rowOff>
    </xdr:from>
    <xdr:ext cx="534377" cy="259045"/>
    <xdr:sp macro="" textlink="">
      <xdr:nvSpPr>
        <xdr:cNvPr id="483" name="テキスト ボックス 482"/>
        <xdr:cNvSpPr txBox="1"/>
      </xdr:nvSpPr>
      <xdr:spPr>
        <a:xfrm>
          <a:off x="9372111" y="164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100228</xdr:rowOff>
    </xdr:from>
    <xdr:to>
      <xdr:col>46</xdr:col>
      <xdr:colOff>38100</xdr:colOff>
      <xdr:row>98</xdr:row>
      <xdr:rowOff>30378</xdr:rowOff>
    </xdr:to>
    <xdr:sp macro="" textlink="">
      <xdr:nvSpPr>
        <xdr:cNvPr id="484" name="楕円 483"/>
        <xdr:cNvSpPr/>
      </xdr:nvSpPr>
      <xdr:spPr>
        <a:xfrm>
          <a:off x="8699500" y="167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46905</xdr:rowOff>
    </xdr:from>
    <xdr:ext cx="534377" cy="259045"/>
    <xdr:sp macro="" textlink="">
      <xdr:nvSpPr>
        <xdr:cNvPr id="485" name="テキスト ボックス 484"/>
        <xdr:cNvSpPr txBox="1"/>
      </xdr:nvSpPr>
      <xdr:spPr>
        <a:xfrm>
          <a:off x="8483111" y="165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59646</xdr:rowOff>
    </xdr:from>
    <xdr:to>
      <xdr:col>41</xdr:col>
      <xdr:colOff>101600</xdr:colOff>
      <xdr:row>96</xdr:row>
      <xdr:rowOff>161246</xdr:rowOff>
    </xdr:to>
    <xdr:sp macro="" textlink="">
      <xdr:nvSpPr>
        <xdr:cNvPr id="486" name="楕円 485"/>
        <xdr:cNvSpPr/>
      </xdr:nvSpPr>
      <xdr:spPr>
        <a:xfrm>
          <a:off x="7810500" y="16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6323</xdr:rowOff>
    </xdr:from>
    <xdr:ext cx="599010" cy="259045"/>
    <xdr:sp macro="" textlink="">
      <xdr:nvSpPr>
        <xdr:cNvPr id="487" name="テキスト ボックス 486"/>
        <xdr:cNvSpPr txBox="1"/>
      </xdr:nvSpPr>
      <xdr:spPr>
        <a:xfrm>
          <a:off x="7561795" y="162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134440</xdr:rowOff>
    </xdr:from>
    <xdr:to>
      <xdr:col>85</xdr:col>
      <xdr:colOff>127000</xdr:colOff>
      <xdr:row>38</xdr:row>
      <xdr:rowOff>139700</xdr:rowOff>
    </xdr:to>
    <xdr:cxnSp macro="">
      <xdr:nvCxnSpPr>
        <xdr:cNvPr id="514" name="直線コネクタ 513"/>
        <xdr:cNvCxnSpPr/>
      </xdr:nvCxnSpPr>
      <xdr:spPr>
        <a:xfrm>
          <a:off x="15481300" y="6649540"/>
          <a:ext cx="8382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134440</xdr:rowOff>
    </xdr:from>
    <xdr:to>
      <xdr:col>81</xdr:col>
      <xdr:colOff>50800</xdr:colOff>
      <xdr:row>38</xdr:row>
      <xdr:rowOff>139700</xdr:rowOff>
    </xdr:to>
    <xdr:cxnSp macro="">
      <xdr:nvCxnSpPr>
        <xdr:cNvPr id="517" name="直線コネクタ 516"/>
        <xdr:cNvCxnSpPr/>
      </xdr:nvCxnSpPr>
      <xdr:spPr>
        <a:xfrm flipV="1">
          <a:off x="14592300" y="6649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130584</xdr:rowOff>
    </xdr:from>
    <xdr:to>
      <xdr:col>71</xdr:col>
      <xdr:colOff>177800</xdr:colOff>
      <xdr:row>38</xdr:row>
      <xdr:rowOff>139700</xdr:rowOff>
    </xdr:to>
    <xdr:cxnSp macro="">
      <xdr:nvCxnSpPr>
        <xdr:cNvPr id="523" name="直線コネクタ 522"/>
        <xdr:cNvCxnSpPr/>
      </xdr:nvCxnSpPr>
      <xdr:spPr>
        <a:xfrm>
          <a:off x="12814300" y="6645684"/>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83640</xdr:rowOff>
    </xdr:from>
    <xdr:to>
      <xdr:col>81</xdr:col>
      <xdr:colOff>101600</xdr:colOff>
      <xdr:row>39</xdr:row>
      <xdr:rowOff>13790</xdr:rowOff>
    </xdr:to>
    <xdr:sp macro="" textlink="">
      <xdr:nvSpPr>
        <xdr:cNvPr id="535" name="楕円 534"/>
        <xdr:cNvSpPr/>
      </xdr:nvSpPr>
      <xdr:spPr>
        <a:xfrm>
          <a:off x="15430500" y="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4917</xdr:rowOff>
    </xdr:from>
    <xdr:ext cx="469744" cy="259045"/>
    <xdr:sp macro="" textlink="">
      <xdr:nvSpPr>
        <xdr:cNvPr id="536" name="テキスト ボックス 535"/>
        <xdr:cNvSpPr txBox="1"/>
      </xdr:nvSpPr>
      <xdr:spPr>
        <a:xfrm>
          <a:off x="15246428" y="669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79784</xdr:rowOff>
    </xdr:from>
    <xdr:to>
      <xdr:col>67</xdr:col>
      <xdr:colOff>101600</xdr:colOff>
      <xdr:row>39</xdr:row>
      <xdr:rowOff>9934</xdr:rowOff>
    </xdr:to>
    <xdr:sp macro="" textlink="">
      <xdr:nvSpPr>
        <xdr:cNvPr id="541" name="楕円 540"/>
        <xdr:cNvSpPr/>
      </xdr:nvSpPr>
      <xdr:spPr>
        <a:xfrm>
          <a:off x="12763500" y="65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1061</xdr:rowOff>
    </xdr:from>
    <xdr:ext cx="469744" cy="259045"/>
    <xdr:sp macro="" textlink="">
      <xdr:nvSpPr>
        <xdr:cNvPr id="542" name="テキスト ボックス 541"/>
        <xdr:cNvSpPr txBox="1"/>
      </xdr:nvSpPr>
      <xdr:spPr>
        <a:xfrm>
          <a:off x="12579428" y="6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139055</xdr:rowOff>
    </xdr:from>
    <xdr:to>
      <xdr:col>85</xdr:col>
      <xdr:colOff>127000</xdr:colOff>
      <xdr:row>74</xdr:row>
      <xdr:rowOff>149443</xdr:rowOff>
    </xdr:to>
    <xdr:cxnSp macro="">
      <xdr:nvCxnSpPr>
        <xdr:cNvPr id="622" name="直線コネクタ 621"/>
        <xdr:cNvCxnSpPr/>
      </xdr:nvCxnSpPr>
      <xdr:spPr>
        <a:xfrm flipV="1">
          <a:off x="15481300" y="12826355"/>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149443</xdr:rowOff>
    </xdr:from>
    <xdr:to>
      <xdr:col>81</xdr:col>
      <xdr:colOff>50800</xdr:colOff>
      <xdr:row>75</xdr:row>
      <xdr:rowOff>21879</xdr:rowOff>
    </xdr:to>
    <xdr:cxnSp macro="">
      <xdr:nvCxnSpPr>
        <xdr:cNvPr id="625" name="直線コネクタ 624"/>
        <xdr:cNvCxnSpPr/>
      </xdr:nvCxnSpPr>
      <xdr:spPr>
        <a:xfrm flipV="1">
          <a:off x="14592300" y="12836743"/>
          <a:ext cx="8890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21879</xdr:rowOff>
    </xdr:from>
    <xdr:to>
      <xdr:col>76</xdr:col>
      <xdr:colOff>114300</xdr:colOff>
      <xdr:row>75</xdr:row>
      <xdr:rowOff>83876</xdr:rowOff>
    </xdr:to>
    <xdr:cxnSp macro="">
      <xdr:nvCxnSpPr>
        <xdr:cNvPr id="628" name="直線コネクタ 627"/>
        <xdr:cNvCxnSpPr/>
      </xdr:nvCxnSpPr>
      <xdr:spPr>
        <a:xfrm flipV="1">
          <a:off x="13703300" y="12880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83876</xdr:rowOff>
    </xdr:from>
    <xdr:to>
      <xdr:col>71</xdr:col>
      <xdr:colOff>177800</xdr:colOff>
      <xdr:row>75</xdr:row>
      <xdr:rowOff>98753</xdr:rowOff>
    </xdr:to>
    <xdr:cxnSp macro="">
      <xdr:nvCxnSpPr>
        <xdr:cNvPr id="631" name="直線コネクタ 630"/>
        <xdr:cNvCxnSpPr/>
      </xdr:nvCxnSpPr>
      <xdr:spPr>
        <a:xfrm flipV="1">
          <a:off x="12814300" y="12942626"/>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88255</xdr:rowOff>
    </xdr:from>
    <xdr:to>
      <xdr:col>85</xdr:col>
      <xdr:colOff>177800</xdr:colOff>
      <xdr:row>75</xdr:row>
      <xdr:rowOff>18405</xdr:rowOff>
    </xdr:to>
    <xdr:sp macro="" textlink="">
      <xdr:nvSpPr>
        <xdr:cNvPr id="641" name="楕円 640"/>
        <xdr:cNvSpPr/>
      </xdr:nvSpPr>
      <xdr:spPr>
        <a:xfrm>
          <a:off x="16268700" y="127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111132</xdr:rowOff>
    </xdr:from>
    <xdr:ext cx="599010" cy="259045"/>
    <xdr:sp macro="" textlink="">
      <xdr:nvSpPr>
        <xdr:cNvPr id="642" name="公債費該当値テキスト"/>
        <xdr:cNvSpPr txBox="1"/>
      </xdr:nvSpPr>
      <xdr:spPr>
        <a:xfrm>
          <a:off x="16370300" y="126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98643</xdr:rowOff>
    </xdr:from>
    <xdr:to>
      <xdr:col>81</xdr:col>
      <xdr:colOff>101600</xdr:colOff>
      <xdr:row>75</xdr:row>
      <xdr:rowOff>28793</xdr:rowOff>
    </xdr:to>
    <xdr:sp macro="" textlink="">
      <xdr:nvSpPr>
        <xdr:cNvPr id="643" name="楕円 642"/>
        <xdr:cNvSpPr/>
      </xdr:nvSpPr>
      <xdr:spPr>
        <a:xfrm>
          <a:off x="15430500" y="12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45320</xdr:rowOff>
    </xdr:from>
    <xdr:ext cx="599010" cy="259045"/>
    <xdr:sp macro="" textlink="">
      <xdr:nvSpPr>
        <xdr:cNvPr id="644" name="テキスト ボックス 643"/>
        <xdr:cNvSpPr txBox="1"/>
      </xdr:nvSpPr>
      <xdr:spPr>
        <a:xfrm>
          <a:off x="15181795" y="125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142529</xdr:rowOff>
    </xdr:from>
    <xdr:to>
      <xdr:col>76</xdr:col>
      <xdr:colOff>165100</xdr:colOff>
      <xdr:row>75</xdr:row>
      <xdr:rowOff>72679</xdr:rowOff>
    </xdr:to>
    <xdr:sp macro="" textlink="">
      <xdr:nvSpPr>
        <xdr:cNvPr id="645" name="楕円 644"/>
        <xdr:cNvSpPr/>
      </xdr:nvSpPr>
      <xdr:spPr>
        <a:xfrm>
          <a:off x="14541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89206</xdr:rowOff>
    </xdr:from>
    <xdr:ext cx="599010" cy="259045"/>
    <xdr:sp macro="" textlink="">
      <xdr:nvSpPr>
        <xdr:cNvPr id="646" name="テキスト ボックス 645"/>
        <xdr:cNvSpPr txBox="1"/>
      </xdr:nvSpPr>
      <xdr:spPr>
        <a:xfrm>
          <a:off x="14292795" y="126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33076</xdr:rowOff>
    </xdr:from>
    <xdr:to>
      <xdr:col>72</xdr:col>
      <xdr:colOff>38100</xdr:colOff>
      <xdr:row>75</xdr:row>
      <xdr:rowOff>134676</xdr:rowOff>
    </xdr:to>
    <xdr:sp macro="" textlink="">
      <xdr:nvSpPr>
        <xdr:cNvPr id="647" name="楕円 646"/>
        <xdr:cNvSpPr/>
      </xdr:nvSpPr>
      <xdr:spPr>
        <a:xfrm>
          <a:off x="13652500" y="128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151203</xdr:rowOff>
    </xdr:from>
    <xdr:ext cx="599010" cy="259045"/>
    <xdr:sp macro="" textlink="">
      <xdr:nvSpPr>
        <xdr:cNvPr id="648" name="テキスト ボックス 647"/>
        <xdr:cNvSpPr txBox="1"/>
      </xdr:nvSpPr>
      <xdr:spPr>
        <a:xfrm>
          <a:off x="13403795" y="126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47953</xdr:rowOff>
    </xdr:from>
    <xdr:to>
      <xdr:col>67</xdr:col>
      <xdr:colOff>101600</xdr:colOff>
      <xdr:row>75</xdr:row>
      <xdr:rowOff>149554</xdr:rowOff>
    </xdr:to>
    <xdr:sp macro="" textlink="">
      <xdr:nvSpPr>
        <xdr:cNvPr id="649" name="楕円 648"/>
        <xdr:cNvSpPr/>
      </xdr:nvSpPr>
      <xdr:spPr>
        <a:xfrm>
          <a:off x="12763500" y="1290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166080</xdr:rowOff>
    </xdr:from>
    <xdr:ext cx="599010" cy="259045"/>
    <xdr:sp macro="" textlink="">
      <xdr:nvSpPr>
        <xdr:cNvPr id="650" name="テキスト ボックス 649"/>
        <xdr:cNvSpPr txBox="1"/>
      </xdr:nvSpPr>
      <xdr:spPr>
        <a:xfrm>
          <a:off x="12514795" y="126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31733</xdr:rowOff>
    </xdr:from>
    <xdr:to>
      <xdr:col>85</xdr:col>
      <xdr:colOff>127000</xdr:colOff>
      <xdr:row>98</xdr:row>
      <xdr:rowOff>92531</xdr:rowOff>
    </xdr:to>
    <xdr:cxnSp macro="">
      <xdr:nvCxnSpPr>
        <xdr:cNvPr id="677" name="直線コネクタ 676"/>
        <xdr:cNvCxnSpPr/>
      </xdr:nvCxnSpPr>
      <xdr:spPr>
        <a:xfrm flipV="1">
          <a:off x="15481300" y="15976583"/>
          <a:ext cx="838200" cy="9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159314</xdr:rowOff>
    </xdr:from>
    <xdr:to>
      <xdr:col>81</xdr:col>
      <xdr:colOff>50800</xdr:colOff>
      <xdr:row>98</xdr:row>
      <xdr:rowOff>92531</xdr:rowOff>
    </xdr:to>
    <xdr:cxnSp macro="">
      <xdr:nvCxnSpPr>
        <xdr:cNvPr id="680" name="直線コネクタ 679"/>
        <xdr:cNvCxnSpPr/>
      </xdr:nvCxnSpPr>
      <xdr:spPr>
        <a:xfrm>
          <a:off x="14592300" y="16789964"/>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159314</xdr:rowOff>
    </xdr:from>
    <xdr:to>
      <xdr:col>76</xdr:col>
      <xdr:colOff>114300</xdr:colOff>
      <xdr:row>98</xdr:row>
      <xdr:rowOff>14080</xdr:rowOff>
    </xdr:to>
    <xdr:cxnSp macro="">
      <xdr:nvCxnSpPr>
        <xdr:cNvPr id="683" name="直線コネクタ 682"/>
        <xdr:cNvCxnSpPr/>
      </xdr:nvCxnSpPr>
      <xdr:spPr>
        <a:xfrm flipV="1">
          <a:off x="13703300" y="16789964"/>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14080</xdr:rowOff>
    </xdr:from>
    <xdr:to>
      <xdr:col>71</xdr:col>
      <xdr:colOff>177800</xdr:colOff>
      <xdr:row>98</xdr:row>
      <xdr:rowOff>106297</xdr:rowOff>
    </xdr:to>
    <xdr:cxnSp macro="">
      <xdr:nvCxnSpPr>
        <xdr:cNvPr id="686" name="直線コネクタ 685"/>
        <xdr:cNvCxnSpPr/>
      </xdr:nvCxnSpPr>
      <xdr:spPr>
        <a:xfrm flipV="1">
          <a:off x="12814300" y="16816180"/>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152383</xdr:rowOff>
    </xdr:from>
    <xdr:to>
      <xdr:col>85</xdr:col>
      <xdr:colOff>177800</xdr:colOff>
      <xdr:row>93</xdr:row>
      <xdr:rowOff>82533</xdr:rowOff>
    </xdr:to>
    <xdr:sp macro="" textlink="">
      <xdr:nvSpPr>
        <xdr:cNvPr id="696" name="楕円 695"/>
        <xdr:cNvSpPr/>
      </xdr:nvSpPr>
      <xdr:spPr>
        <a:xfrm>
          <a:off x="16268700" y="159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3810</xdr:rowOff>
    </xdr:from>
    <xdr:ext cx="599010" cy="259045"/>
    <xdr:sp macro="" textlink="">
      <xdr:nvSpPr>
        <xdr:cNvPr id="697" name="積立金該当値テキスト"/>
        <xdr:cNvSpPr txBox="1"/>
      </xdr:nvSpPr>
      <xdr:spPr>
        <a:xfrm>
          <a:off x="16370300" y="1577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41731</xdr:rowOff>
    </xdr:from>
    <xdr:to>
      <xdr:col>81</xdr:col>
      <xdr:colOff>101600</xdr:colOff>
      <xdr:row>98</xdr:row>
      <xdr:rowOff>143331</xdr:rowOff>
    </xdr:to>
    <xdr:sp macro="" textlink="">
      <xdr:nvSpPr>
        <xdr:cNvPr id="698" name="楕円 697"/>
        <xdr:cNvSpPr/>
      </xdr:nvSpPr>
      <xdr:spPr>
        <a:xfrm>
          <a:off x="15430500" y="168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134458</xdr:rowOff>
    </xdr:from>
    <xdr:ext cx="534377" cy="259045"/>
    <xdr:sp macro="" textlink="">
      <xdr:nvSpPr>
        <xdr:cNvPr id="699" name="テキスト ボックス 698"/>
        <xdr:cNvSpPr txBox="1"/>
      </xdr:nvSpPr>
      <xdr:spPr>
        <a:xfrm>
          <a:off x="15214111" y="169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108514</xdr:rowOff>
    </xdr:from>
    <xdr:to>
      <xdr:col>76</xdr:col>
      <xdr:colOff>165100</xdr:colOff>
      <xdr:row>98</xdr:row>
      <xdr:rowOff>38664</xdr:rowOff>
    </xdr:to>
    <xdr:sp macro="" textlink="">
      <xdr:nvSpPr>
        <xdr:cNvPr id="700" name="楕円 699"/>
        <xdr:cNvSpPr/>
      </xdr:nvSpPr>
      <xdr:spPr>
        <a:xfrm>
          <a:off x="14541500" y="167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29791</xdr:rowOff>
    </xdr:from>
    <xdr:ext cx="534377" cy="259045"/>
    <xdr:sp macro="" textlink="">
      <xdr:nvSpPr>
        <xdr:cNvPr id="701" name="テキスト ボックス 700"/>
        <xdr:cNvSpPr txBox="1"/>
      </xdr:nvSpPr>
      <xdr:spPr>
        <a:xfrm>
          <a:off x="14325111" y="168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134730</xdr:rowOff>
    </xdr:from>
    <xdr:to>
      <xdr:col>72</xdr:col>
      <xdr:colOff>38100</xdr:colOff>
      <xdr:row>98</xdr:row>
      <xdr:rowOff>64880</xdr:rowOff>
    </xdr:to>
    <xdr:sp macro="" textlink="">
      <xdr:nvSpPr>
        <xdr:cNvPr id="702" name="楕円 701"/>
        <xdr:cNvSpPr/>
      </xdr:nvSpPr>
      <xdr:spPr>
        <a:xfrm>
          <a:off x="13652500" y="167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56007</xdr:rowOff>
    </xdr:from>
    <xdr:ext cx="534377" cy="259045"/>
    <xdr:sp macro="" textlink="">
      <xdr:nvSpPr>
        <xdr:cNvPr id="703" name="テキスト ボックス 702"/>
        <xdr:cNvSpPr txBox="1"/>
      </xdr:nvSpPr>
      <xdr:spPr>
        <a:xfrm>
          <a:off x="13436111" y="168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55497</xdr:rowOff>
    </xdr:from>
    <xdr:to>
      <xdr:col>67</xdr:col>
      <xdr:colOff>101600</xdr:colOff>
      <xdr:row>98</xdr:row>
      <xdr:rowOff>157097</xdr:rowOff>
    </xdr:to>
    <xdr:sp macro="" textlink="">
      <xdr:nvSpPr>
        <xdr:cNvPr id="704" name="楕円 703"/>
        <xdr:cNvSpPr/>
      </xdr:nvSpPr>
      <xdr:spPr>
        <a:xfrm>
          <a:off x="12763500" y="168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148224</xdr:rowOff>
    </xdr:from>
    <xdr:ext cx="469744" cy="259045"/>
    <xdr:sp macro="" textlink="">
      <xdr:nvSpPr>
        <xdr:cNvPr id="705" name="テキスト ボックス 704"/>
        <xdr:cNvSpPr txBox="1"/>
      </xdr:nvSpPr>
      <xdr:spPr>
        <a:xfrm>
          <a:off x="12579428" y="169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53556</xdr:rowOff>
    </xdr:from>
    <xdr:to>
      <xdr:col>116</xdr:col>
      <xdr:colOff>63500</xdr:colOff>
      <xdr:row>57</xdr:row>
      <xdr:rowOff>76340</xdr:rowOff>
    </xdr:to>
    <xdr:cxnSp macro="">
      <xdr:nvCxnSpPr>
        <xdr:cNvPr id="789" name="直線コネクタ 788"/>
        <xdr:cNvCxnSpPr/>
      </xdr:nvCxnSpPr>
      <xdr:spPr>
        <a:xfrm flipV="1">
          <a:off x="21323300" y="9826206"/>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76340</xdr:rowOff>
    </xdr:from>
    <xdr:to>
      <xdr:col>111</xdr:col>
      <xdr:colOff>177800</xdr:colOff>
      <xdr:row>57</xdr:row>
      <xdr:rowOff>155131</xdr:rowOff>
    </xdr:to>
    <xdr:cxnSp macro="">
      <xdr:nvCxnSpPr>
        <xdr:cNvPr id="792" name="直線コネクタ 791"/>
        <xdr:cNvCxnSpPr/>
      </xdr:nvCxnSpPr>
      <xdr:spPr>
        <a:xfrm flipV="1">
          <a:off x="20434300" y="9848990"/>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58966</xdr:rowOff>
    </xdr:from>
    <xdr:to>
      <xdr:col>107</xdr:col>
      <xdr:colOff>50800</xdr:colOff>
      <xdr:row>57</xdr:row>
      <xdr:rowOff>155131</xdr:rowOff>
    </xdr:to>
    <xdr:cxnSp macro="">
      <xdr:nvCxnSpPr>
        <xdr:cNvPr id="795" name="直線コネクタ 794"/>
        <xdr:cNvCxnSpPr/>
      </xdr:nvCxnSpPr>
      <xdr:spPr>
        <a:xfrm>
          <a:off x="19545300" y="9660166"/>
          <a:ext cx="889000" cy="2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58966</xdr:rowOff>
    </xdr:from>
    <xdr:to>
      <xdr:col>102</xdr:col>
      <xdr:colOff>114300</xdr:colOff>
      <xdr:row>57</xdr:row>
      <xdr:rowOff>45593</xdr:rowOff>
    </xdr:to>
    <xdr:cxnSp macro="">
      <xdr:nvCxnSpPr>
        <xdr:cNvPr id="798" name="直線コネクタ 797"/>
        <xdr:cNvCxnSpPr/>
      </xdr:nvCxnSpPr>
      <xdr:spPr>
        <a:xfrm flipV="1">
          <a:off x="18656300" y="9660166"/>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2756</xdr:rowOff>
    </xdr:from>
    <xdr:to>
      <xdr:col>116</xdr:col>
      <xdr:colOff>114300</xdr:colOff>
      <xdr:row>57</xdr:row>
      <xdr:rowOff>104356</xdr:rowOff>
    </xdr:to>
    <xdr:sp macro="" textlink="">
      <xdr:nvSpPr>
        <xdr:cNvPr id="808" name="楕円 807"/>
        <xdr:cNvSpPr/>
      </xdr:nvSpPr>
      <xdr:spPr>
        <a:xfrm>
          <a:off x="22110700" y="97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25633</xdr:rowOff>
    </xdr:from>
    <xdr:ext cx="469744" cy="259045"/>
    <xdr:sp macro="" textlink="">
      <xdr:nvSpPr>
        <xdr:cNvPr id="809" name="貸付金該当値テキスト"/>
        <xdr:cNvSpPr txBox="1"/>
      </xdr:nvSpPr>
      <xdr:spPr>
        <a:xfrm>
          <a:off x="22212300" y="96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25540</xdr:rowOff>
    </xdr:from>
    <xdr:to>
      <xdr:col>112</xdr:col>
      <xdr:colOff>38100</xdr:colOff>
      <xdr:row>57</xdr:row>
      <xdr:rowOff>127140</xdr:rowOff>
    </xdr:to>
    <xdr:sp macro="" textlink="">
      <xdr:nvSpPr>
        <xdr:cNvPr id="810" name="楕円 809"/>
        <xdr:cNvSpPr/>
      </xdr:nvSpPr>
      <xdr:spPr>
        <a:xfrm>
          <a:off x="21272500" y="97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143667</xdr:rowOff>
    </xdr:from>
    <xdr:ext cx="469744" cy="259045"/>
    <xdr:sp macro="" textlink="">
      <xdr:nvSpPr>
        <xdr:cNvPr id="811" name="テキスト ボックス 810"/>
        <xdr:cNvSpPr txBox="1"/>
      </xdr:nvSpPr>
      <xdr:spPr>
        <a:xfrm>
          <a:off x="21088428" y="95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104331</xdr:rowOff>
    </xdr:from>
    <xdr:to>
      <xdr:col>107</xdr:col>
      <xdr:colOff>101600</xdr:colOff>
      <xdr:row>58</xdr:row>
      <xdr:rowOff>34481</xdr:rowOff>
    </xdr:to>
    <xdr:sp macro="" textlink="">
      <xdr:nvSpPr>
        <xdr:cNvPr id="812" name="楕円 811"/>
        <xdr:cNvSpPr/>
      </xdr:nvSpPr>
      <xdr:spPr>
        <a:xfrm>
          <a:off x="20383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51008</xdr:rowOff>
    </xdr:from>
    <xdr:ext cx="469744" cy="259045"/>
    <xdr:sp macro="" textlink="">
      <xdr:nvSpPr>
        <xdr:cNvPr id="813" name="テキスト ボックス 812"/>
        <xdr:cNvSpPr txBox="1"/>
      </xdr:nvSpPr>
      <xdr:spPr>
        <a:xfrm>
          <a:off x="20199428" y="96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8166</xdr:rowOff>
    </xdr:from>
    <xdr:to>
      <xdr:col>102</xdr:col>
      <xdr:colOff>165100</xdr:colOff>
      <xdr:row>56</xdr:row>
      <xdr:rowOff>109766</xdr:rowOff>
    </xdr:to>
    <xdr:sp macro="" textlink="">
      <xdr:nvSpPr>
        <xdr:cNvPr id="814" name="楕円 813"/>
        <xdr:cNvSpPr/>
      </xdr:nvSpPr>
      <xdr:spPr>
        <a:xfrm>
          <a:off x="19494500" y="96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126293</xdr:rowOff>
    </xdr:from>
    <xdr:ext cx="534377" cy="259045"/>
    <xdr:sp macro="" textlink="">
      <xdr:nvSpPr>
        <xdr:cNvPr id="815" name="テキスト ボックス 814"/>
        <xdr:cNvSpPr txBox="1"/>
      </xdr:nvSpPr>
      <xdr:spPr>
        <a:xfrm>
          <a:off x="19278111" y="93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166243</xdr:rowOff>
    </xdr:from>
    <xdr:to>
      <xdr:col>98</xdr:col>
      <xdr:colOff>38100</xdr:colOff>
      <xdr:row>57</xdr:row>
      <xdr:rowOff>96393</xdr:rowOff>
    </xdr:to>
    <xdr:sp macro="" textlink="">
      <xdr:nvSpPr>
        <xdr:cNvPr id="816" name="楕円 815"/>
        <xdr:cNvSpPr/>
      </xdr:nvSpPr>
      <xdr:spPr>
        <a:xfrm>
          <a:off x="18605500" y="97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112920</xdr:rowOff>
    </xdr:from>
    <xdr:ext cx="469744" cy="259045"/>
    <xdr:sp macro="" textlink="">
      <xdr:nvSpPr>
        <xdr:cNvPr id="817" name="テキスト ボックス 816"/>
        <xdr:cNvSpPr txBox="1"/>
      </xdr:nvSpPr>
      <xdr:spPr>
        <a:xfrm>
          <a:off x="18421428" y="95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127084</xdr:rowOff>
    </xdr:from>
    <xdr:to>
      <xdr:col>116</xdr:col>
      <xdr:colOff>63500</xdr:colOff>
      <xdr:row>73</xdr:row>
      <xdr:rowOff>131873</xdr:rowOff>
    </xdr:to>
    <xdr:cxnSp macro="">
      <xdr:nvCxnSpPr>
        <xdr:cNvPr id="848" name="直線コネクタ 847"/>
        <xdr:cNvCxnSpPr/>
      </xdr:nvCxnSpPr>
      <xdr:spPr>
        <a:xfrm flipV="1">
          <a:off x="21323300" y="12642934"/>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99532</xdr:rowOff>
    </xdr:from>
    <xdr:to>
      <xdr:col>111</xdr:col>
      <xdr:colOff>177800</xdr:colOff>
      <xdr:row>73</xdr:row>
      <xdr:rowOff>131873</xdr:rowOff>
    </xdr:to>
    <xdr:cxnSp macro="">
      <xdr:nvCxnSpPr>
        <xdr:cNvPr id="851" name="直線コネクタ 850"/>
        <xdr:cNvCxnSpPr/>
      </xdr:nvCxnSpPr>
      <xdr:spPr>
        <a:xfrm>
          <a:off x="20434300" y="12615382"/>
          <a:ext cx="8890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99532</xdr:rowOff>
    </xdr:from>
    <xdr:to>
      <xdr:col>107</xdr:col>
      <xdr:colOff>50800</xdr:colOff>
      <xdr:row>73</xdr:row>
      <xdr:rowOff>104724</xdr:rowOff>
    </xdr:to>
    <xdr:cxnSp macro="">
      <xdr:nvCxnSpPr>
        <xdr:cNvPr id="854" name="直線コネクタ 853"/>
        <xdr:cNvCxnSpPr/>
      </xdr:nvCxnSpPr>
      <xdr:spPr>
        <a:xfrm flipV="1">
          <a:off x="19545300" y="12615382"/>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104724</xdr:rowOff>
    </xdr:from>
    <xdr:to>
      <xdr:col>102</xdr:col>
      <xdr:colOff>114300</xdr:colOff>
      <xdr:row>73</xdr:row>
      <xdr:rowOff>112333</xdr:rowOff>
    </xdr:to>
    <xdr:cxnSp macro="">
      <xdr:nvCxnSpPr>
        <xdr:cNvPr id="857" name="直線コネクタ 856"/>
        <xdr:cNvCxnSpPr/>
      </xdr:nvCxnSpPr>
      <xdr:spPr>
        <a:xfrm flipV="1">
          <a:off x="18656300" y="1262057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76284</xdr:rowOff>
    </xdr:from>
    <xdr:to>
      <xdr:col>116</xdr:col>
      <xdr:colOff>114300</xdr:colOff>
      <xdr:row>74</xdr:row>
      <xdr:rowOff>6434</xdr:rowOff>
    </xdr:to>
    <xdr:sp macro="" textlink="">
      <xdr:nvSpPr>
        <xdr:cNvPr id="867" name="楕円 866"/>
        <xdr:cNvSpPr/>
      </xdr:nvSpPr>
      <xdr:spPr>
        <a:xfrm>
          <a:off x="22110700" y="1259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99161</xdr:rowOff>
    </xdr:from>
    <xdr:ext cx="534377" cy="259045"/>
    <xdr:sp macro="" textlink="">
      <xdr:nvSpPr>
        <xdr:cNvPr id="868" name="繰出金該当値テキスト"/>
        <xdr:cNvSpPr txBox="1"/>
      </xdr:nvSpPr>
      <xdr:spPr>
        <a:xfrm>
          <a:off x="22212300" y="124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81073</xdr:rowOff>
    </xdr:from>
    <xdr:to>
      <xdr:col>112</xdr:col>
      <xdr:colOff>38100</xdr:colOff>
      <xdr:row>74</xdr:row>
      <xdr:rowOff>11223</xdr:rowOff>
    </xdr:to>
    <xdr:sp macro="" textlink="">
      <xdr:nvSpPr>
        <xdr:cNvPr id="869" name="楕円 868"/>
        <xdr:cNvSpPr/>
      </xdr:nvSpPr>
      <xdr:spPr>
        <a:xfrm>
          <a:off x="21272500" y="125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27750</xdr:rowOff>
    </xdr:from>
    <xdr:ext cx="534377" cy="259045"/>
    <xdr:sp macro="" textlink="">
      <xdr:nvSpPr>
        <xdr:cNvPr id="870" name="テキスト ボックス 869"/>
        <xdr:cNvSpPr txBox="1"/>
      </xdr:nvSpPr>
      <xdr:spPr>
        <a:xfrm>
          <a:off x="21056111" y="123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48732</xdr:rowOff>
    </xdr:from>
    <xdr:to>
      <xdr:col>107</xdr:col>
      <xdr:colOff>101600</xdr:colOff>
      <xdr:row>73</xdr:row>
      <xdr:rowOff>150332</xdr:rowOff>
    </xdr:to>
    <xdr:sp macro="" textlink="">
      <xdr:nvSpPr>
        <xdr:cNvPr id="871" name="楕円 870"/>
        <xdr:cNvSpPr/>
      </xdr:nvSpPr>
      <xdr:spPr>
        <a:xfrm>
          <a:off x="20383500" y="1256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166859</xdr:rowOff>
    </xdr:from>
    <xdr:ext cx="534377" cy="259045"/>
    <xdr:sp macro="" textlink="">
      <xdr:nvSpPr>
        <xdr:cNvPr id="872" name="テキスト ボックス 871"/>
        <xdr:cNvSpPr txBox="1"/>
      </xdr:nvSpPr>
      <xdr:spPr>
        <a:xfrm>
          <a:off x="20167111" y="123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53924</xdr:rowOff>
    </xdr:from>
    <xdr:to>
      <xdr:col>102</xdr:col>
      <xdr:colOff>165100</xdr:colOff>
      <xdr:row>73</xdr:row>
      <xdr:rowOff>155524</xdr:rowOff>
    </xdr:to>
    <xdr:sp macro="" textlink="">
      <xdr:nvSpPr>
        <xdr:cNvPr id="873" name="楕円 872"/>
        <xdr:cNvSpPr/>
      </xdr:nvSpPr>
      <xdr:spPr>
        <a:xfrm>
          <a:off x="19494500" y="12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601</xdr:rowOff>
    </xdr:from>
    <xdr:ext cx="534377" cy="259045"/>
    <xdr:sp macro="" textlink="">
      <xdr:nvSpPr>
        <xdr:cNvPr id="874" name="テキスト ボックス 873"/>
        <xdr:cNvSpPr txBox="1"/>
      </xdr:nvSpPr>
      <xdr:spPr>
        <a:xfrm>
          <a:off x="19278111" y="123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61533</xdr:rowOff>
    </xdr:from>
    <xdr:to>
      <xdr:col>98</xdr:col>
      <xdr:colOff>38100</xdr:colOff>
      <xdr:row>73</xdr:row>
      <xdr:rowOff>163133</xdr:rowOff>
    </xdr:to>
    <xdr:sp macro="" textlink="">
      <xdr:nvSpPr>
        <xdr:cNvPr id="875" name="楕円 874"/>
        <xdr:cNvSpPr/>
      </xdr:nvSpPr>
      <xdr:spPr>
        <a:xfrm>
          <a:off x="18605500" y="125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8210</xdr:rowOff>
    </xdr:from>
    <xdr:ext cx="534377" cy="259045"/>
    <xdr:sp macro="" textlink="">
      <xdr:nvSpPr>
        <xdr:cNvPr id="876" name="テキスト ボックス 875"/>
        <xdr:cNvSpPr txBox="1"/>
      </xdr:nvSpPr>
      <xdr:spPr>
        <a:xfrm>
          <a:off x="18389111" y="123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１，４８０千円となっている。主な構成項目である人件費は、住民一人当たり２３１，４５１円となっており、類似団体平均と比べてかなり高い水準にある。これは保育所５箇所及び診療所４箇所を直営するほか、町立高等学校を有することから職員数が多いことが要因である。</a:t>
          </a:r>
          <a:endParaRPr lang="ja-JP" altLang="ja-JP" sz="1200">
            <a:effectLst/>
          </a:endParaRPr>
        </a:p>
        <a:p>
          <a:r>
            <a:rPr kumimoji="1" lang="ja-JP" altLang="ja-JP" sz="1200">
              <a:solidFill>
                <a:schemeClr val="dk1"/>
              </a:solidFill>
              <a:effectLst/>
              <a:latin typeface="+mn-lt"/>
              <a:ea typeface="+mn-ea"/>
              <a:cs typeface="+mn-cs"/>
            </a:rPr>
            <a:t>　維持補修費については、住民一人当たり３０，３７４円となっており、こちらも類似団体平均と比べてかなり高い水準にある。これは行政財産である建物及び附帯設備の大半が経過年数２０年を超えており維持補修が件数が増加していることが要因である。</a:t>
          </a:r>
          <a:endParaRPr lang="ja-JP" altLang="ja-JP" sz="1200">
            <a:effectLst/>
          </a:endParaRPr>
        </a:p>
        <a:p>
          <a:r>
            <a:rPr lang="ja-JP" altLang="ja-JP" sz="1200">
              <a:solidFill>
                <a:schemeClr val="dk1"/>
              </a:solidFill>
              <a:effectLst/>
              <a:latin typeface="+mn-lt"/>
              <a:ea typeface="+mn-ea"/>
              <a:cs typeface="+mn-cs"/>
            </a:rPr>
            <a:t>　また、普通建設事業費の増加については、給食センター改修工事によるもの、積立金の増加については、財政調整基金積立金の大部分を、その他特定目的基金に積み替えたことによるものである。</a:t>
          </a:r>
          <a:endParaRPr lang="ja-JP" altLang="ja-JP" sz="1200">
            <a:effectLst/>
          </a:endParaRPr>
        </a:p>
        <a:p>
          <a:r>
            <a:rPr kumimoji="1" lang="ja-JP" altLang="ja-JP" sz="1200">
              <a:solidFill>
                <a:schemeClr val="dk1"/>
              </a:solidFill>
              <a:effectLst/>
              <a:latin typeface="+mn-lt"/>
              <a:ea typeface="+mn-ea"/>
              <a:cs typeface="+mn-cs"/>
            </a:rPr>
            <a:t>　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平成３０年度より新庁舎建設が開始されることから数値が増加すると見込まれ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5,997
5,935
423.63
9,003,067
8,877,925
92,949
4,287,994
8,178,765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62230</xdr:rowOff>
    </xdr:from>
    <xdr:to>
      <xdr:col>24</xdr:col>
      <xdr:colOff>63500</xdr:colOff>
      <xdr:row>34</xdr:row>
      <xdr:rowOff>93472</xdr:rowOff>
    </xdr:to>
    <xdr:cxnSp macro="">
      <xdr:nvCxnSpPr>
        <xdr:cNvPr id="61" name="直線コネクタ 60"/>
        <xdr:cNvCxnSpPr/>
      </xdr:nvCxnSpPr>
      <xdr:spPr>
        <a:xfrm flipV="1">
          <a:off x="3797300" y="5891530"/>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88265</xdr:rowOff>
    </xdr:from>
    <xdr:to>
      <xdr:col>19</xdr:col>
      <xdr:colOff>177800</xdr:colOff>
      <xdr:row>34</xdr:row>
      <xdr:rowOff>93472</xdr:rowOff>
    </xdr:to>
    <xdr:cxnSp macro="">
      <xdr:nvCxnSpPr>
        <xdr:cNvPr id="64" name="直線コネクタ 63"/>
        <xdr:cNvCxnSpPr/>
      </xdr:nvCxnSpPr>
      <xdr:spPr>
        <a:xfrm>
          <a:off x="2908300" y="591756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34</xdr:row>
      <xdr:rowOff>123698</xdr:rowOff>
    </xdr:to>
    <xdr:cxnSp macro="">
      <xdr:nvCxnSpPr>
        <xdr:cNvPr id="67" name="直線コネクタ 66"/>
        <xdr:cNvCxnSpPr/>
      </xdr:nvCxnSpPr>
      <xdr:spPr>
        <a:xfrm flipV="1">
          <a:off x="2019300" y="59175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123698</xdr:rowOff>
    </xdr:from>
    <xdr:to>
      <xdr:col>10</xdr:col>
      <xdr:colOff>114300</xdr:colOff>
      <xdr:row>34</xdr:row>
      <xdr:rowOff>151511</xdr:rowOff>
    </xdr:to>
    <xdr:cxnSp macro="">
      <xdr:nvCxnSpPr>
        <xdr:cNvPr id="70" name="直線コネクタ 69"/>
        <xdr:cNvCxnSpPr/>
      </xdr:nvCxnSpPr>
      <xdr:spPr>
        <a:xfrm flipV="1">
          <a:off x="1130300" y="595299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11430</xdr:rowOff>
    </xdr:from>
    <xdr:to>
      <xdr:col>24</xdr:col>
      <xdr:colOff>114300</xdr:colOff>
      <xdr:row>34</xdr:row>
      <xdr:rowOff>113030</xdr:rowOff>
    </xdr:to>
    <xdr:sp macro="" textlink="">
      <xdr:nvSpPr>
        <xdr:cNvPr id="80" name="楕円 79"/>
        <xdr:cNvSpPr/>
      </xdr:nvSpPr>
      <xdr:spPr>
        <a:xfrm>
          <a:off x="45847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534377" cy="259045"/>
    <xdr:sp macro="" textlink="">
      <xdr:nvSpPr>
        <xdr:cNvPr id="81" name="議会費該当値テキスト"/>
        <xdr:cNvSpPr txBox="1"/>
      </xdr:nvSpPr>
      <xdr:spPr>
        <a:xfrm>
          <a:off x="4686300" y="56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42672</xdr:rowOff>
    </xdr:from>
    <xdr:to>
      <xdr:col>20</xdr:col>
      <xdr:colOff>38100</xdr:colOff>
      <xdr:row>34</xdr:row>
      <xdr:rowOff>144272</xdr:rowOff>
    </xdr:to>
    <xdr:sp macro="" textlink="">
      <xdr:nvSpPr>
        <xdr:cNvPr id="82" name="楕円 81"/>
        <xdr:cNvSpPr/>
      </xdr:nvSpPr>
      <xdr:spPr>
        <a:xfrm>
          <a:off x="3746500" y="5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160799</xdr:rowOff>
    </xdr:from>
    <xdr:ext cx="534377" cy="259045"/>
    <xdr:sp macro="" textlink="">
      <xdr:nvSpPr>
        <xdr:cNvPr id="83" name="テキスト ボックス 82"/>
        <xdr:cNvSpPr txBox="1"/>
      </xdr:nvSpPr>
      <xdr:spPr>
        <a:xfrm>
          <a:off x="3530111" y="5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37465</xdr:rowOff>
    </xdr:from>
    <xdr:to>
      <xdr:col>15</xdr:col>
      <xdr:colOff>101600</xdr:colOff>
      <xdr:row>34</xdr:row>
      <xdr:rowOff>139065</xdr:rowOff>
    </xdr:to>
    <xdr:sp macro="" textlink="">
      <xdr:nvSpPr>
        <xdr:cNvPr id="84" name="楕円 83"/>
        <xdr:cNvSpPr/>
      </xdr:nvSpPr>
      <xdr:spPr>
        <a:xfrm>
          <a:off x="2857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155592</xdr:rowOff>
    </xdr:from>
    <xdr:ext cx="534377" cy="259045"/>
    <xdr:sp macro="" textlink="">
      <xdr:nvSpPr>
        <xdr:cNvPr id="85" name="テキスト ボックス 84"/>
        <xdr:cNvSpPr txBox="1"/>
      </xdr:nvSpPr>
      <xdr:spPr>
        <a:xfrm>
          <a:off x="2641111" y="56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72898</xdr:rowOff>
    </xdr:from>
    <xdr:to>
      <xdr:col>10</xdr:col>
      <xdr:colOff>165100</xdr:colOff>
      <xdr:row>35</xdr:row>
      <xdr:rowOff>3048</xdr:rowOff>
    </xdr:to>
    <xdr:sp macro="" textlink="">
      <xdr:nvSpPr>
        <xdr:cNvPr id="86" name="楕円 85"/>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19575</xdr:rowOff>
    </xdr:from>
    <xdr:ext cx="534377" cy="259045"/>
    <xdr:sp macro="" textlink="">
      <xdr:nvSpPr>
        <xdr:cNvPr id="87" name="テキスト ボックス 86"/>
        <xdr:cNvSpPr txBox="1"/>
      </xdr:nvSpPr>
      <xdr:spPr>
        <a:xfrm>
          <a:off x="1752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100711</xdr:rowOff>
    </xdr:from>
    <xdr:to>
      <xdr:col>6</xdr:col>
      <xdr:colOff>38100</xdr:colOff>
      <xdr:row>35</xdr:row>
      <xdr:rowOff>30861</xdr:rowOff>
    </xdr:to>
    <xdr:sp macro="" textlink="">
      <xdr:nvSpPr>
        <xdr:cNvPr id="88" name="楕円 87"/>
        <xdr:cNvSpPr/>
      </xdr:nvSpPr>
      <xdr:spPr>
        <a:xfrm>
          <a:off x="1079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47388</xdr:rowOff>
    </xdr:from>
    <xdr:ext cx="534377" cy="259045"/>
    <xdr:sp macro="" textlink="">
      <xdr:nvSpPr>
        <xdr:cNvPr id="89" name="テキスト ボックス 88"/>
        <xdr:cNvSpPr txBox="1"/>
      </xdr:nvSpPr>
      <xdr:spPr>
        <a:xfrm>
          <a:off x="863111" y="570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2750</xdr:rowOff>
    </xdr:from>
    <xdr:to>
      <xdr:col>24</xdr:col>
      <xdr:colOff>63500</xdr:colOff>
      <xdr:row>56</xdr:row>
      <xdr:rowOff>50940</xdr:rowOff>
    </xdr:to>
    <xdr:cxnSp macro="">
      <xdr:nvCxnSpPr>
        <xdr:cNvPr id="116" name="直線コネクタ 115"/>
        <xdr:cNvCxnSpPr/>
      </xdr:nvCxnSpPr>
      <xdr:spPr>
        <a:xfrm flipV="1">
          <a:off x="3797300" y="9261050"/>
          <a:ext cx="838200" cy="3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156095</xdr:rowOff>
    </xdr:from>
    <xdr:to>
      <xdr:col>19</xdr:col>
      <xdr:colOff>177800</xdr:colOff>
      <xdr:row>56</xdr:row>
      <xdr:rowOff>50940</xdr:rowOff>
    </xdr:to>
    <xdr:cxnSp macro="">
      <xdr:nvCxnSpPr>
        <xdr:cNvPr id="119" name="直線コネクタ 118"/>
        <xdr:cNvCxnSpPr/>
      </xdr:nvCxnSpPr>
      <xdr:spPr>
        <a:xfrm>
          <a:off x="2908300" y="9585845"/>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156095</xdr:rowOff>
    </xdr:from>
    <xdr:to>
      <xdr:col>15</xdr:col>
      <xdr:colOff>50800</xdr:colOff>
      <xdr:row>56</xdr:row>
      <xdr:rowOff>141942</xdr:rowOff>
    </xdr:to>
    <xdr:cxnSp macro="">
      <xdr:nvCxnSpPr>
        <xdr:cNvPr id="122" name="直線コネクタ 121"/>
        <xdr:cNvCxnSpPr/>
      </xdr:nvCxnSpPr>
      <xdr:spPr>
        <a:xfrm flipV="1">
          <a:off x="2019300" y="9585845"/>
          <a:ext cx="889000" cy="1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95443</xdr:rowOff>
    </xdr:from>
    <xdr:to>
      <xdr:col>10</xdr:col>
      <xdr:colOff>114300</xdr:colOff>
      <xdr:row>56</xdr:row>
      <xdr:rowOff>141942</xdr:rowOff>
    </xdr:to>
    <xdr:cxnSp macro="">
      <xdr:nvCxnSpPr>
        <xdr:cNvPr id="125" name="直線コネクタ 124"/>
        <xdr:cNvCxnSpPr/>
      </xdr:nvCxnSpPr>
      <xdr:spPr>
        <a:xfrm>
          <a:off x="1130300" y="9696643"/>
          <a:ext cx="889000" cy="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123400</xdr:rowOff>
    </xdr:from>
    <xdr:to>
      <xdr:col>24</xdr:col>
      <xdr:colOff>114300</xdr:colOff>
      <xdr:row>54</xdr:row>
      <xdr:rowOff>53550</xdr:rowOff>
    </xdr:to>
    <xdr:sp macro="" textlink="">
      <xdr:nvSpPr>
        <xdr:cNvPr id="135" name="楕円 134"/>
        <xdr:cNvSpPr/>
      </xdr:nvSpPr>
      <xdr:spPr>
        <a:xfrm>
          <a:off x="4584700" y="92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146277</xdr:rowOff>
    </xdr:from>
    <xdr:ext cx="599010" cy="259045"/>
    <xdr:sp macro="" textlink="">
      <xdr:nvSpPr>
        <xdr:cNvPr id="136" name="総務費該当値テキスト"/>
        <xdr:cNvSpPr txBox="1"/>
      </xdr:nvSpPr>
      <xdr:spPr>
        <a:xfrm>
          <a:off x="4686300" y="906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xdr:rowOff>
    </xdr:from>
    <xdr:to>
      <xdr:col>20</xdr:col>
      <xdr:colOff>38100</xdr:colOff>
      <xdr:row>56</xdr:row>
      <xdr:rowOff>101740</xdr:rowOff>
    </xdr:to>
    <xdr:sp macro="" textlink="">
      <xdr:nvSpPr>
        <xdr:cNvPr id="137" name="楕円 136"/>
        <xdr:cNvSpPr/>
      </xdr:nvSpPr>
      <xdr:spPr>
        <a:xfrm>
          <a:off x="3746500" y="96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118267</xdr:rowOff>
    </xdr:from>
    <xdr:ext cx="599010" cy="259045"/>
    <xdr:sp macro="" textlink="">
      <xdr:nvSpPr>
        <xdr:cNvPr id="138" name="テキスト ボックス 137"/>
        <xdr:cNvSpPr txBox="1"/>
      </xdr:nvSpPr>
      <xdr:spPr>
        <a:xfrm>
          <a:off x="3497795" y="937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105295</xdr:rowOff>
    </xdr:from>
    <xdr:to>
      <xdr:col>15</xdr:col>
      <xdr:colOff>101600</xdr:colOff>
      <xdr:row>56</xdr:row>
      <xdr:rowOff>35445</xdr:rowOff>
    </xdr:to>
    <xdr:sp macro="" textlink="">
      <xdr:nvSpPr>
        <xdr:cNvPr id="139" name="楕円 138"/>
        <xdr:cNvSpPr/>
      </xdr:nvSpPr>
      <xdr:spPr>
        <a:xfrm>
          <a:off x="2857500" y="9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51972</xdr:rowOff>
    </xdr:from>
    <xdr:ext cx="599010" cy="259045"/>
    <xdr:sp macro="" textlink="">
      <xdr:nvSpPr>
        <xdr:cNvPr id="140" name="テキスト ボックス 139"/>
        <xdr:cNvSpPr txBox="1"/>
      </xdr:nvSpPr>
      <xdr:spPr>
        <a:xfrm>
          <a:off x="2608795" y="931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91142</xdr:rowOff>
    </xdr:from>
    <xdr:to>
      <xdr:col>10</xdr:col>
      <xdr:colOff>165100</xdr:colOff>
      <xdr:row>57</xdr:row>
      <xdr:rowOff>21292</xdr:rowOff>
    </xdr:to>
    <xdr:sp macro="" textlink="">
      <xdr:nvSpPr>
        <xdr:cNvPr id="141" name="楕円 140"/>
        <xdr:cNvSpPr/>
      </xdr:nvSpPr>
      <xdr:spPr>
        <a:xfrm>
          <a:off x="1968500" y="96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12419</xdr:rowOff>
    </xdr:from>
    <xdr:ext cx="599010" cy="259045"/>
    <xdr:sp macro="" textlink="">
      <xdr:nvSpPr>
        <xdr:cNvPr id="142" name="テキスト ボックス 141"/>
        <xdr:cNvSpPr txBox="1"/>
      </xdr:nvSpPr>
      <xdr:spPr>
        <a:xfrm>
          <a:off x="1719795" y="978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44643</xdr:rowOff>
    </xdr:from>
    <xdr:to>
      <xdr:col>6</xdr:col>
      <xdr:colOff>38100</xdr:colOff>
      <xdr:row>56</xdr:row>
      <xdr:rowOff>146243</xdr:rowOff>
    </xdr:to>
    <xdr:sp macro="" textlink="">
      <xdr:nvSpPr>
        <xdr:cNvPr id="143" name="楕円 142"/>
        <xdr:cNvSpPr/>
      </xdr:nvSpPr>
      <xdr:spPr>
        <a:xfrm>
          <a:off x="1079500" y="96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162770</xdr:rowOff>
    </xdr:from>
    <xdr:ext cx="599010" cy="259045"/>
    <xdr:sp macro="" textlink="">
      <xdr:nvSpPr>
        <xdr:cNvPr id="144" name="テキスト ボックス 143"/>
        <xdr:cNvSpPr txBox="1"/>
      </xdr:nvSpPr>
      <xdr:spPr>
        <a:xfrm>
          <a:off x="830795" y="942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91318</xdr:rowOff>
    </xdr:from>
    <xdr:to>
      <xdr:col>24</xdr:col>
      <xdr:colOff>63500</xdr:colOff>
      <xdr:row>76</xdr:row>
      <xdr:rowOff>159652</xdr:rowOff>
    </xdr:to>
    <xdr:cxnSp macro="">
      <xdr:nvCxnSpPr>
        <xdr:cNvPr id="172" name="直線コネクタ 171"/>
        <xdr:cNvCxnSpPr/>
      </xdr:nvCxnSpPr>
      <xdr:spPr>
        <a:xfrm flipV="1">
          <a:off x="3797300" y="13121518"/>
          <a:ext cx="8382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159652</xdr:rowOff>
    </xdr:from>
    <xdr:to>
      <xdr:col>19</xdr:col>
      <xdr:colOff>177800</xdr:colOff>
      <xdr:row>77</xdr:row>
      <xdr:rowOff>13233</xdr:rowOff>
    </xdr:to>
    <xdr:cxnSp macro="">
      <xdr:nvCxnSpPr>
        <xdr:cNvPr id="175" name="直線コネクタ 174"/>
        <xdr:cNvCxnSpPr/>
      </xdr:nvCxnSpPr>
      <xdr:spPr>
        <a:xfrm flipV="1">
          <a:off x="2908300" y="13189852"/>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13233</xdr:rowOff>
    </xdr:from>
    <xdr:to>
      <xdr:col>15</xdr:col>
      <xdr:colOff>50800</xdr:colOff>
      <xdr:row>77</xdr:row>
      <xdr:rowOff>15611</xdr:rowOff>
    </xdr:to>
    <xdr:cxnSp macro="">
      <xdr:nvCxnSpPr>
        <xdr:cNvPr id="178" name="直線コネクタ 177"/>
        <xdr:cNvCxnSpPr/>
      </xdr:nvCxnSpPr>
      <xdr:spPr>
        <a:xfrm flipV="1">
          <a:off x="2019300" y="1321488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15611</xdr:rowOff>
    </xdr:from>
    <xdr:to>
      <xdr:col>10</xdr:col>
      <xdr:colOff>114300</xdr:colOff>
      <xdr:row>77</xdr:row>
      <xdr:rowOff>53783</xdr:rowOff>
    </xdr:to>
    <xdr:cxnSp macro="">
      <xdr:nvCxnSpPr>
        <xdr:cNvPr id="181" name="直線コネクタ 180"/>
        <xdr:cNvCxnSpPr/>
      </xdr:nvCxnSpPr>
      <xdr:spPr>
        <a:xfrm flipV="1">
          <a:off x="1130300" y="13217261"/>
          <a:ext cx="889000" cy="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40518</xdr:rowOff>
    </xdr:from>
    <xdr:to>
      <xdr:col>24</xdr:col>
      <xdr:colOff>114300</xdr:colOff>
      <xdr:row>76</xdr:row>
      <xdr:rowOff>142118</xdr:rowOff>
    </xdr:to>
    <xdr:sp macro="" textlink="">
      <xdr:nvSpPr>
        <xdr:cNvPr id="191" name="楕円 190"/>
        <xdr:cNvSpPr/>
      </xdr:nvSpPr>
      <xdr:spPr>
        <a:xfrm>
          <a:off x="4584700" y="130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18945</xdr:rowOff>
    </xdr:from>
    <xdr:ext cx="599010" cy="259045"/>
    <xdr:sp macro="" textlink="">
      <xdr:nvSpPr>
        <xdr:cNvPr id="192" name="民生費該当値テキスト"/>
        <xdr:cNvSpPr txBox="1"/>
      </xdr:nvSpPr>
      <xdr:spPr>
        <a:xfrm>
          <a:off x="4686300" y="1304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108852</xdr:rowOff>
    </xdr:from>
    <xdr:to>
      <xdr:col>20</xdr:col>
      <xdr:colOff>38100</xdr:colOff>
      <xdr:row>77</xdr:row>
      <xdr:rowOff>39002</xdr:rowOff>
    </xdr:to>
    <xdr:sp macro="" textlink="">
      <xdr:nvSpPr>
        <xdr:cNvPr id="193" name="楕円 192"/>
        <xdr:cNvSpPr/>
      </xdr:nvSpPr>
      <xdr:spPr>
        <a:xfrm>
          <a:off x="3746500" y="131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30129</xdr:rowOff>
    </xdr:from>
    <xdr:ext cx="599010" cy="259045"/>
    <xdr:sp macro="" textlink="">
      <xdr:nvSpPr>
        <xdr:cNvPr id="194" name="テキスト ボックス 193"/>
        <xdr:cNvSpPr txBox="1"/>
      </xdr:nvSpPr>
      <xdr:spPr>
        <a:xfrm>
          <a:off x="3497795" y="1323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133883</xdr:rowOff>
    </xdr:from>
    <xdr:to>
      <xdr:col>15</xdr:col>
      <xdr:colOff>101600</xdr:colOff>
      <xdr:row>77</xdr:row>
      <xdr:rowOff>64033</xdr:rowOff>
    </xdr:to>
    <xdr:sp macro="" textlink="">
      <xdr:nvSpPr>
        <xdr:cNvPr id="195" name="楕円 194"/>
        <xdr:cNvSpPr/>
      </xdr:nvSpPr>
      <xdr:spPr>
        <a:xfrm>
          <a:off x="2857500" y="131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55160</xdr:rowOff>
    </xdr:from>
    <xdr:ext cx="599010" cy="259045"/>
    <xdr:sp macro="" textlink="">
      <xdr:nvSpPr>
        <xdr:cNvPr id="196" name="テキスト ボックス 195"/>
        <xdr:cNvSpPr txBox="1"/>
      </xdr:nvSpPr>
      <xdr:spPr>
        <a:xfrm>
          <a:off x="2608795" y="132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136261</xdr:rowOff>
    </xdr:from>
    <xdr:to>
      <xdr:col>10</xdr:col>
      <xdr:colOff>165100</xdr:colOff>
      <xdr:row>77</xdr:row>
      <xdr:rowOff>66411</xdr:rowOff>
    </xdr:to>
    <xdr:sp macro="" textlink="">
      <xdr:nvSpPr>
        <xdr:cNvPr id="197" name="楕円 196"/>
        <xdr:cNvSpPr/>
      </xdr:nvSpPr>
      <xdr:spPr>
        <a:xfrm>
          <a:off x="19685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57538</xdr:rowOff>
    </xdr:from>
    <xdr:ext cx="599010" cy="259045"/>
    <xdr:sp macro="" textlink="">
      <xdr:nvSpPr>
        <xdr:cNvPr id="198" name="テキスト ボックス 197"/>
        <xdr:cNvSpPr txBox="1"/>
      </xdr:nvSpPr>
      <xdr:spPr>
        <a:xfrm>
          <a:off x="1719795" y="1325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2983</xdr:rowOff>
    </xdr:from>
    <xdr:to>
      <xdr:col>6</xdr:col>
      <xdr:colOff>38100</xdr:colOff>
      <xdr:row>77</xdr:row>
      <xdr:rowOff>104583</xdr:rowOff>
    </xdr:to>
    <xdr:sp macro="" textlink="">
      <xdr:nvSpPr>
        <xdr:cNvPr id="199" name="楕円 198"/>
        <xdr:cNvSpPr/>
      </xdr:nvSpPr>
      <xdr:spPr>
        <a:xfrm>
          <a:off x="1079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95710</xdr:rowOff>
    </xdr:from>
    <xdr:ext cx="599010" cy="259045"/>
    <xdr:sp macro="" textlink="">
      <xdr:nvSpPr>
        <xdr:cNvPr id="200" name="テキスト ボックス 199"/>
        <xdr:cNvSpPr txBox="1"/>
      </xdr:nvSpPr>
      <xdr:spPr>
        <a:xfrm>
          <a:off x="830795" y="1329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48930</xdr:rowOff>
    </xdr:from>
    <xdr:to>
      <xdr:col>24</xdr:col>
      <xdr:colOff>63500</xdr:colOff>
      <xdr:row>96</xdr:row>
      <xdr:rowOff>83088</xdr:rowOff>
    </xdr:to>
    <xdr:cxnSp macro="">
      <xdr:nvCxnSpPr>
        <xdr:cNvPr id="229" name="直線コネクタ 228"/>
        <xdr:cNvCxnSpPr/>
      </xdr:nvCxnSpPr>
      <xdr:spPr>
        <a:xfrm flipV="1">
          <a:off x="3797300" y="16508130"/>
          <a:ext cx="838200" cy="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83088</xdr:rowOff>
    </xdr:from>
    <xdr:to>
      <xdr:col>19</xdr:col>
      <xdr:colOff>177800</xdr:colOff>
      <xdr:row>96</xdr:row>
      <xdr:rowOff>122676</xdr:rowOff>
    </xdr:to>
    <xdr:cxnSp macro="">
      <xdr:nvCxnSpPr>
        <xdr:cNvPr id="232" name="直線コネクタ 231"/>
        <xdr:cNvCxnSpPr/>
      </xdr:nvCxnSpPr>
      <xdr:spPr>
        <a:xfrm flipV="1">
          <a:off x="2908300" y="16542288"/>
          <a:ext cx="889000" cy="3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27420</xdr:rowOff>
    </xdr:from>
    <xdr:to>
      <xdr:col>15</xdr:col>
      <xdr:colOff>50800</xdr:colOff>
      <xdr:row>96</xdr:row>
      <xdr:rowOff>122676</xdr:rowOff>
    </xdr:to>
    <xdr:cxnSp macro="">
      <xdr:nvCxnSpPr>
        <xdr:cNvPr id="235" name="直線コネクタ 234"/>
        <xdr:cNvCxnSpPr/>
      </xdr:nvCxnSpPr>
      <xdr:spPr>
        <a:xfrm>
          <a:off x="2019300" y="16486620"/>
          <a:ext cx="889000" cy="9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27420</xdr:rowOff>
    </xdr:from>
    <xdr:to>
      <xdr:col>10</xdr:col>
      <xdr:colOff>114300</xdr:colOff>
      <xdr:row>96</xdr:row>
      <xdr:rowOff>110145</xdr:rowOff>
    </xdr:to>
    <xdr:cxnSp macro="">
      <xdr:nvCxnSpPr>
        <xdr:cNvPr id="238" name="直線コネクタ 237"/>
        <xdr:cNvCxnSpPr/>
      </xdr:nvCxnSpPr>
      <xdr:spPr>
        <a:xfrm flipV="1">
          <a:off x="1130300" y="16486620"/>
          <a:ext cx="889000" cy="8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169580</xdr:rowOff>
    </xdr:from>
    <xdr:to>
      <xdr:col>24</xdr:col>
      <xdr:colOff>114300</xdr:colOff>
      <xdr:row>96</xdr:row>
      <xdr:rowOff>99730</xdr:rowOff>
    </xdr:to>
    <xdr:sp macro="" textlink="">
      <xdr:nvSpPr>
        <xdr:cNvPr id="248" name="楕円 247"/>
        <xdr:cNvSpPr/>
      </xdr:nvSpPr>
      <xdr:spPr>
        <a:xfrm>
          <a:off x="4584700" y="164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21007</xdr:rowOff>
    </xdr:from>
    <xdr:ext cx="599010" cy="259045"/>
    <xdr:sp macro="" textlink="">
      <xdr:nvSpPr>
        <xdr:cNvPr id="249" name="衛生費該当値テキスト"/>
        <xdr:cNvSpPr txBox="1"/>
      </xdr:nvSpPr>
      <xdr:spPr>
        <a:xfrm>
          <a:off x="4686300" y="1630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32288</xdr:rowOff>
    </xdr:from>
    <xdr:to>
      <xdr:col>20</xdr:col>
      <xdr:colOff>38100</xdr:colOff>
      <xdr:row>96</xdr:row>
      <xdr:rowOff>133888</xdr:rowOff>
    </xdr:to>
    <xdr:sp macro="" textlink="">
      <xdr:nvSpPr>
        <xdr:cNvPr id="250" name="楕円 249"/>
        <xdr:cNvSpPr/>
      </xdr:nvSpPr>
      <xdr:spPr>
        <a:xfrm>
          <a:off x="3746500" y="164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150415</xdr:rowOff>
    </xdr:from>
    <xdr:ext cx="599010" cy="259045"/>
    <xdr:sp macro="" textlink="">
      <xdr:nvSpPr>
        <xdr:cNvPr id="251" name="テキスト ボックス 250"/>
        <xdr:cNvSpPr txBox="1"/>
      </xdr:nvSpPr>
      <xdr:spPr>
        <a:xfrm>
          <a:off x="3497795" y="162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71876</xdr:rowOff>
    </xdr:from>
    <xdr:to>
      <xdr:col>15</xdr:col>
      <xdr:colOff>101600</xdr:colOff>
      <xdr:row>97</xdr:row>
      <xdr:rowOff>2026</xdr:rowOff>
    </xdr:to>
    <xdr:sp macro="" textlink="">
      <xdr:nvSpPr>
        <xdr:cNvPr id="252" name="楕円 251"/>
        <xdr:cNvSpPr/>
      </xdr:nvSpPr>
      <xdr:spPr>
        <a:xfrm>
          <a:off x="2857500" y="165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18553</xdr:rowOff>
    </xdr:from>
    <xdr:ext cx="599010" cy="259045"/>
    <xdr:sp macro="" textlink="">
      <xdr:nvSpPr>
        <xdr:cNvPr id="253" name="テキスト ボックス 252"/>
        <xdr:cNvSpPr txBox="1"/>
      </xdr:nvSpPr>
      <xdr:spPr>
        <a:xfrm>
          <a:off x="2608795" y="1630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148070</xdr:rowOff>
    </xdr:from>
    <xdr:to>
      <xdr:col>10</xdr:col>
      <xdr:colOff>165100</xdr:colOff>
      <xdr:row>96</xdr:row>
      <xdr:rowOff>78220</xdr:rowOff>
    </xdr:to>
    <xdr:sp macro="" textlink="">
      <xdr:nvSpPr>
        <xdr:cNvPr id="254" name="楕円 253"/>
        <xdr:cNvSpPr/>
      </xdr:nvSpPr>
      <xdr:spPr>
        <a:xfrm>
          <a:off x="19685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94747</xdr:rowOff>
    </xdr:from>
    <xdr:ext cx="599010" cy="259045"/>
    <xdr:sp macro="" textlink="">
      <xdr:nvSpPr>
        <xdr:cNvPr id="255" name="テキスト ボックス 254"/>
        <xdr:cNvSpPr txBox="1"/>
      </xdr:nvSpPr>
      <xdr:spPr>
        <a:xfrm>
          <a:off x="1719795" y="1621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59345</xdr:rowOff>
    </xdr:from>
    <xdr:to>
      <xdr:col>6</xdr:col>
      <xdr:colOff>38100</xdr:colOff>
      <xdr:row>96</xdr:row>
      <xdr:rowOff>160945</xdr:rowOff>
    </xdr:to>
    <xdr:sp macro="" textlink="">
      <xdr:nvSpPr>
        <xdr:cNvPr id="256" name="楕円 255"/>
        <xdr:cNvSpPr/>
      </xdr:nvSpPr>
      <xdr:spPr>
        <a:xfrm>
          <a:off x="1079500" y="165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6022</xdr:rowOff>
    </xdr:from>
    <xdr:ext cx="599010" cy="259045"/>
    <xdr:sp macro="" textlink="">
      <xdr:nvSpPr>
        <xdr:cNvPr id="257" name="テキスト ボックス 256"/>
        <xdr:cNvSpPr txBox="1"/>
      </xdr:nvSpPr>
      <xdr:spPr>
        <a:xfrm>
          <a:off x="830795" y="1629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1460</xdr:rowOff>
    </xdr:from>
    <xdr:to>
      <xdr:col>55</xdr:col>
      <xdr:colOff>0</xdr:colOff>
      <xdr:row>58</xdr:row>
      <xdr:rowOff>44023</xdr:rowOff>
    </xdr:to>
    <xdr:cxnSp macro="">
      <xdr:nvCxnSpPr>
        <xdr:cNvPr id="343" name="直線コネクタ 342"/>
        <xdr:cNvCxnSpPr/>
      </xdr:nvCxnSpPr>
      <xdr:spPr>
        <a:xfrm flipV="1">
          <a:off x="9639300" y="9945560"/>
          <a:ext cx="8382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29297</xdr:rowOff>
    </xdr:from>
    <xdr:to>
      <xdr:col>50</xdr:col>
      <xdr:colOff>114300</xdr:colOff>
      <xdr:row>58</xdr:row>
      <xdr:rowOff>44023</xdr:rowOff>
    </xdr:to>
    <xdr:cxnSp macro="">
      <xdr:nvCxnSpPr>
        <xdr:cNvPr id="346" name="直線コネクタ 345"/>
        <xdr:cNvCxnSpPr/>
      </xdr:nvCxnSpPr>
      <xdr:spPr>
        <a:xfrm>
          <a:off x="8750300" y="997339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29297</xdr:rowOff>
    </xdr:from>
    <xdr:to>
      <xdr:col>45</xdr:col>
      <xdr:colOff>177800</xdr:colOff>
      <xdr:row>58</xdr:row>
      <xdr:rowOff>32398</xdr:rowOff>
    </xdr:to>
    <xdr:cxnSp macro="">
      <xdr:nvCxnSpPr>
        <xdr:cNvPr id="349" name="直線コネクタ 348"/>
        <xdr:cNvCxnSpPr/>
      </xdr:nvCxnSpPr>
      <xdr:spPr>
        <a:xfrm flipV="1">
          <a:off x="7861300" y="9973397"/>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31844</xdr:rowOff>
    </xdr:from>
    <xdr:to>
      <xdr:col>41</xdr:col>
      <xdr:colOff>50800</xdr:colOff>
      <xdr:row>58</xdr:row>
      <xdr:rowOff>32398</xdr:rowOff>
    </xdr:to>
    <xdr:cxnSp macro="">
      <xdr:nvCxnSpPr>
        <xdr:cNvPr id="352" name="直線コネクタ 351"/>
        <xdr:cNvCxnSpPr/>
      </xdr:nvCxnSpPr>
      <xdr:spPr>
        <a:xfrm>
          <a:off x="6972300" y="9975944"/>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122110</xdr:rowOff>
    </xdr:from>
    <xdr:to>
      <xdr:col>55</xdr:col>
      <xdr:colOff>50800</xdr:colOff>
      <xdr:row>58</xdr:row>
      <xdr:rowOff>52260</xdr:rowOff>
    </xdr:to>
    <xdr:sp macro="" textlink="">
      <xdr:nvSpPr>
        <xdr:cNvPr id="362" name="楕円 361"/>
        <xdr:cNvSpPr/>
      </xdr:nvSpPr>
      <xdr:spPr>
        <a:xfrm>
          <a:off x="10426700" y="98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144987</xdr:rowOff>
    </xdr:from>
    <xdr:ext cx="599010" cy="259045"/>
    <xdr:sp macro="" textlink="">
      <xdr:nvSpPr>
        <xdr:cNvPr id="363" name="農林水産業費該当値テキスト"/>
        <xdr:cNvSpPr txBox="1"/>
      </xdr:nvSpPr>
      <xdr:spPr>
        <a:xfrm>
          <a:off x="10528300" y="97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164673</xdr:rowOff>
    </xdr:from>
    <xdr:to>
      <xdr:col>50</xdr:col>
      <xdr:colOff>165100</xdr:colOff>
      <xdr:row>58</xdr:row>
      <xdr:rowOff>94823</xdr:rowOff>
    </xdr:to>
    <xdr:sp macro="" textlink="">
      <xdr:nvSpPr>
        <xdr:cNvPr id="364" name="楕円 363"/>
        <xdr:cNvSpPr/>
      </xdr:nvSpPr>
      <xdr:spPr>
        <a:xfrm>
          <a:off x="9588500" y="99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111350</xdr:rowOff>
    </xdr:from>
    <xdr:ext cx="599010" cy="259045"/>
    <xdr:sp macro="" textlink="">
      <xdr:nvSpPr>
        <xdr:cNvPr id="365" name="テキスト ボックス 364"/>
        <xdr:cNvSpPr txBox="1"/>
      </xdr:nvSpPr>
      <xdr:spPr>
        <a:xfrm>
          <a:off x="9339795" y="971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149947</xdr:rowOff>
    </xdr:from>
    <xdr:to>
      <xdr:col>46</xdr:col>
      <xdr:colOff>38100</xdr:colOff>
      <xdr:row>58</xdr:row>
      <xdr:rowOff>80097</xdr:rowOff>
    </xdr:to>
    <xdr:sp macro="" textlink="">
      <xdr:nvSpPr>
        <xdr:cNvPr id="366" name="楕円 365"/>
        <xdr:cNvSpPr/>
      </xdr:nvSpPr>
      <xdr:spPr>
        <a:xfrm>
          <a:off x="8699500" y="9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96624</xdr:rowOff>
    </xdr:from>
    <xdr:ext cx="599010" cy="259045"/>
    <xdr:sp macro="" textlink="">
      <xdr:nvSpPr>
        <xdr:cNvPr id="367" name="テキスト ボックス 366"/>
        <xdr:cNvSpPr txBox="1"/>
      </xdr:nvSpPr>
      <xdr:spPr>
        <a:xfrm>
          <a:off x="8450795" y="96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153048</xdr:rowOff>
    </xdr:from>
    <xdr:to>
      <xdr:col>41</xdr:col>
      <xdr:colOff>101600</xdr:colOff>
      <xdr:row>58</xdr:row>
      <xdr:rowOff>83198</xdr:rowOff>
    </xdr:to>
    <xdr:sp macro="" textlink="">
      <xdr:nvSpPr>
        <xdr:cNvPr id="368" name="楕円 367"/>
        <xdr:cNvSpPr/>
      </xdr:nvSpPr>
      <xdr:spPr>
        <a:xfrm>
          <a:off x="7810500" y="99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99725</xdr:rowOff>
    </xdr:from>
    <xdr:ext cx="599010" cy="259045"/>
    <xdr:sp macro="" textlink="">
      <xdr:nvSpPr>
        <xdr:cNvPr id="369" name="テキスト ボックス 368"/>
        <xdr:cNvSpPr txBox="1"/>
      </xdr:nvSpPr>
      <xdr:spPr>
        <a:xfrm>
          <a:off x="7561795" y="97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152494</xdr:rowOff>
    </xdr:from>
    <xdr:to>
      <xdr:col>36</xdr:col>
      <xdr:colOff>165100</xdr:colOff>
      <xdr:row>58</xdr:row>
      <xdr:rowOff>82644</xdr:rowOff>
    </xdr:to>
    <xdr:sp macro="" textlink="">
      <xdr:nvSpPr>
        <xdr:cNvPr id="370" name="楕円 369"/>
        <xdr:cNvSpPr/>
      </xdr:nvSpPr>
      <xdr:spPr>
        <a:xfrm>
          <a:off x="6921500" y="99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99171</xdr:rowOff>
    </xdr:from>
    <xdr:ext cx="599010" cy="259045"/>
    <xdr:sp macro="" textlink="">
      <xdr:nvSpPr>
        <xdr:cNvPr id="371" name="テキスト ボックス 370"/>
        <xdr:cNvSpPr txBox="1"/>
      </xdr:nvSpPr>
      <xdr:spPr>
        <a:xfrm>
          <a:off x="6672795" y="970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94160</xdr:rowOff>
    </xdr:from>
    <xdr:to>
      <xdr:col>55</xdr:col>
      <xdr:colOff>0</xdr:colOff>
      <xdr:row>76</xdr:row>
      <xdr:rowOff>110505</xdr:rowOff>
    </xdr:to>
    <xdr:cxnSp macro="">
      <xdr:nvCxnSpPr>
        <xdr:cNvPr id="402" name="直線コネクタ 401"/>
        <xdr:cNvCxnSpPr/>
      </xdr:nvCxnSpPr>
      <xdr:spPr>
        <a:xfrm>
          <a:off x="9639300" y="13124360"/>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94160</xdr:rowOff>
    </xdr:from>
    <xdr:to>
      <xdr:col>50</xdr:col>
      <xdr:colOff>114300</xdr:colOff>
      <xdr:row>77</xdr:row>
      <xdr:rowOff>6066</xdr:rowOff>
    </xdr:to>
    <xdr:cxnSp macro="">
      <xdr:nvCxnSpPr>
        <xdr:cNvPr id="405" name="直線コネクタ 404"/>
        <xdr:cNvCxnSpPr/>
      </xdr:nvCxnSpPr>
      <xdr:spPr>
        <a:xfrm flipV="1">
          <a:off x="8750300" y="13124360"/>
          <a:ext cx="889000" cy="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450</xdr:rowOff>
    </xdr:from>
    <xdr:to>
      <xdr:col>45</xdr:col>
      <xdr:colOff>177800</xdr:colOff>
      <xdr:row>77</xdr:row>
      <xdr:rowOff>6066</xdr:rowOff>
    </xdr:to>
    <xdr:cxnSp macro="">
      <xdr:nvCxnSpPr>
        <xdr:cNvPr id="408" name="直線コネクタ 407"/>
        <xdr:cNvCxnSpPr/>
      </xdr:nvCxnSpPr>
      <xdr:spPr>
        <a:xfrm>
          <a:off x="7861300" y="13202100"/>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450</xdr:rowOff>
    </xdr:from>
    <xdr:to>
      <xdr:col>41</xdr:col>
      <xdr:colOff>50800</xdr:colOff>
      <xdr:row>77</xdr:row>
      <xdr:rowOff>86584</xdr:rowOff>
    </xdr:to>
    <xdr:cxnSp macro="">
      <xdr:nvCxnSpPr>
        <xdr:cNvPr id="411" name="直線コネクタ 410"/>
        <xdr:cNvCxnSpPr/>
      </xdr:nvCxnSpPr>
      <xdr:spPr>
        <a:xfrm flipV="1">
          <a:off x="6972300" y="13202100"/>
          <a:ext cx="889000" cy="8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59705</xdr:rowOff>
    </xdr:from>
    <xdr:to>
      <xdr:col>55</xdr:col>
      <xdr:colOff>50800</xdr:colOff>
      <xdr:row>76</xdr:row>
      <xdr:rowOff>161305</xdr:rowOff>
    </xdr:to>
    <xdr:sp macro="" textlink="">
      <xdr:nvSpPr>
        <xdr:cNvPr id="421" name="楕円 420"/>
        <xdr:cNvSpPr/>
      </xdr:nvSpPr>
      <xdr:spPr>
        <a:xfrm>
          <a:off x="10426700" y="130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82582</xdr:rowOff>
    </xdr:from>
    <xdr:ext cx="534377" cy="259045"/>
    <xdr:sp macro="" textlink="">
      <xdr:nvSpPr>
        <xdr:cNvPr id="422" name="商工費該当値テキスト"/>
        <xdr:cNvSpPr txBox="1"/>
      </xdr:nvSpPr>
      <xdr:spPr>
        <a:xfrm>
          <a:off x="10528300" y="129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43360</xdr:rowOff>
    </xdr:from>
    <xdr:to>
      <xdr:col>50</xdr:col>
      <xdr:colOff>165100</xdr:colOff>
      <xdr:row>76</xdr:row>
      <xdr:rowOff>144960</xdr:rowOff>
    </xdr:to>
    <xdr:sp macro="" textlink="">
      <xdr:nvSpPr>
        <xdr:cNvPr id="423" name="楕円 422"/>
        <xdr:cNvSpPr/>
      </xdr:nvSpPr>
      <xdr:spPr>
        <a:xfrm>
          <a:off x="9588500" y="130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161486</xdr:rowOff>
    </xdr:from>
    <xdr:ext cx="534377" cy="259045"/>
    <xdr:sp macro="" textlink="">
      <xdr:nvSpPr>
        <xdr:cNvPr id="424" name="テキスト ボックス 423"/>
        <xdr:cNvSpPr txBox="1"/>
      </xdr:nvSpPr>
      <xdr:spPr>
        <a:xfrm>
          <a:off x="9372111" y="128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126716</xdr:rowOff>
    </xdr:from>
    <xdr:to>
      <xdr:col>46</xdr:col>
      <xdr:colOff>38100</xdr:colOff>
      <xdr:row>77</xdr:row>
      <xdr:rowOff>56866</xdr:rowOff>
    </xdr:to>
    <xdr:sp macro="" textlink="">
      <xdr:nvSpPr>
        <xdr:cNvPr id="425" name="楕円 424"/>
        <xdr:cNvSpPr/>
      </xdr:nvSpPr>
      <xdr:spPr>
        <a:xfrm>
          <a:off x="8699500" y="131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47993</xdr:rowOff>
    </xdr:from>
    <xdr:ext cx="534377" cy="259045"/>
    <xdr:sp macro="" textlink="">
      <xdr:nvSpPr>
        <xdr:cNvPr id="426" name="テキスト ボックス 425"/>
        <xdr:cNvSpPr txBox="1"/>
      </xdr:nvSpPr>
      <xdr:spPr>
        <a:xfrm>
          <a:off x="8483111" y="132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121100</xdr:rowOff>
    </xdr:from>
    <xdr:to>
      <xdr:col>41</xdr:col>
      <xdr:colOff>101600</xdr:colOff>
      <xdr:row>77</xdr:row>
      <xdr:rowOff>51250</xdr:rowOff>
    </xdr:to>
    <xdr:sp macro="" textlink="">
      <xdr:nvSpPr>
        <xdr:cNvPr id="427" name="楕円 426"/>
        <xdr:cNvSpPr/>
      </xdr:nvSpPr>
      <xdr:spPr>
        <a:xfrm>
          <a:off x="7810500" y="131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67777</xdr:rowOff>
    </xdr:from>
    <xdr:ext cx="534377" cy="259045"/>
    <xdr:sp macro="" textlink="">
      <xdr:nvSpPr>
        <xdr:cNvPr id="428" name="テキスト ボックス 427"/>
        <xdr:cNvSpPr txBox="1"/>
      </xdr:nvSpPr>
      <xdr:spPr>
        <a:xfrm>
          <a:off x="7594111" y="129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35784</xdr:rowOff>
    </xdr:from>
    <xdr:to>
      <xdr:col>36</xdr:col>
      <xdr:colOff>165100</xdr:colOff>
      <xdr:row>77</xdr:row>
      <xdr:rowOff>137384</xdr:rowOff>
    </xdr:to>
    <xdr:sp macro="" textlink="">
      <xdr:nvSpPr>
        <xdr:cNvPr id="429" name="楕円 428"/>
        <xdr:cNvSpPr/>
      </xdr:nvSpPr>
      <xdr:spPr>
        <a:xfrm>
          <a:off x="6921500" y="132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153911</xdr:rowOff>
    </xdr:from>
    <xdr:ext cx="534377" cy="259045"/>
    <xdr:sp macro="" textlink="">
      <xdr:nvSpPr>
        <xdr:cNvPr id="430" name="テキスト ボックス 429"/>
        <xdr:cNvSpPr txBox="1"/>
      </xdr:nvSpPr>
      <xdr:spPr>
        <a:xfrm>
          <a:off x="6705111" y="130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9778</xdr:rowOff>
    </xdr:from>
    <xdr:to>
      <xdr:col>55</xdr:col>
      <xdr:colOff>0</xdr:colOff>
      <xdr:row>96</xdr:row>
      <xdr:rowOff>71207</xdr:rowOff>
    </xdr:to>
    <xdr:cxnSp macro="">
      <xdr:nvCxnSpPr>
        <xdr:cNvPr id="457" name="直線コネクタ 456"/>
        <xdr:cNvCxnSpPr/>
      </xdr:nvCxnSpPr>
      <xdr:spPr>
        <a:xfrm flipV="1">
          <a:off x="9639300" y="16468978"/>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136953</xdr:rowOff>
    </xdr:from>
    <xdr:to>
      <xdr:col>50</xdr:col>
      <xdr:colOff>114300</xdr:colOff>
      <xdr:row>96</xdr:row>
      <xdr:rowOff>71207</xdr:rowOff>
    </xdr:to>
    <xdr:cxnSp macro="">
      <xdr:nvCxnSpPr>
        <xdr:cNvPr id="460" name="直線コネクタ 459"/>
        <xdr:cNvCxnSpPr/>
      </xdr:nvCxnSpPr>
      <xdr:spPr>
        <a:xfrm>
          <a:off x="8750300" y="16424703"/>
          <a:ext cx="889000" cy="10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26676</xdr:rowOff>
    </xdr:from>
    <xdr:to>
      <xdr:col>45</xdr:col>
      <xdr:colOff>177800</xdr:colOff>
      <xdr:row>95</xdr:row>
      <xdr:rowOff>136953</xdr:rowOff>
    </xdr:to>
    <xdr:cxnSp macro="">
      <xdr:nvCxnSpPr>
        <xdr:cNvPr id="463" name="直線コネクタ 462"/>
        <xdr:cNvCxnSpPr/>
      </xdr:nvCxnSpPr>
      <xdr:spPr>
        <a:xfrm>
          <a:off x="7861300" y="16314426"/>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26676</xdr:rowOff>
    </xdr:from>
    <xdr:to>
      <xdr:col>41</xdr:col>
      <xdr:colOff>50800</xdr:colOff>
      <xdr:row>96</xdr:row>
      <xdr:rowOff>6051</xdr:rowOff>
    </xdr:to>
    <xdr:cxnSp macro="">
      <xdr:nvCxnSpPr>
        <xdr:cNvPr id="466" name="直線コネクタ 465"/>
        <xdr:cNvCxnSpPr/>
      </xdr:nvCxnSpPr>
      <xdr:spPr>
        <a:xfrm flipV="1">
          <a:off x="6972300" y="16314426"/>
          <a:ext cx="889000" cy="1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130428</xdr:rowOff>
    </xdr:from>
    <xdr:to>
      <xdr:col>55</xdr:col>
      <xdr:colOff>50800</xdr:colOff>
      <xdr:row>96</xdr:row>
      <xdr:rowOff>60578</xdr:rowOff>
    </xdr:to>
    <xdr:sp macro="" textlink="">
      <xdr:nvSpPr>
        <xdr:cNvPr id="476" name="楕円 475"/>
        <xdr:cNvSpPr/>
      </xdr:nvSpPr>
      <xdr:spPr>
        <a:xfrm>
          <a:off x="10426700" y="16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153305</xdr:rowOff>
    </xdr:from>
    <xdr:ext cx="599010" cy="259045"/>
    <xdr:sp macro="" textlink="">
      <xdr:nvSpPr>
        <xdr:cNvPr id="477" name="土木費該当値テキスト"/>
        <xdr:cNvSpPr txBox="1"/>
      </xdr:nvSpPr>
      <xdr:spPr>
        <a:xfrm>
          <a:off x="10528300" y="1626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20407</xdr:rowOff>
    </xdr:from>
    <xdr:to>
      <xdr:col>50</xdr:col>
      <xdr:colOff>165100</xdr:colOff>
      <xdr:row>96</xdr:row>
      <xdr:rowOff>122007</xdr:rowOff>
    </xdr:to>
    <xdr:sp macro="" textlink="">
      <xdr:nvSpPr>
        <xdr:cNvPr id="478" name="楕円 477"/>
        <xdr:cNvSpPr/>
      </xdr:nvSpPr>
      <xdr:spPr>
        <a:xfrm>
          <a:off x="9588500" y="164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113134</xdr:rowOff>
    </xdr:from>
    <xdr:ext cx="534377" cy="259045"/>
    <xdr:sp macro="" textlink="">
      <xdr:nvSpPr>
        <xdr:cNvPr id="479" name="テキスト ボックス 478"/>
        <xdr:cNvSpPr txBox="1"/>
      </xdr:nvSpPr>
      <xdr:spPr>
        <a:xfrm>
          <a:off x="9372111" y="165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86153</xdr:rowOff>
    </xdr:from>
    <xdr:to>
      <xdr:col>46</xdr:col>
      <xdr:colOff>38100</xdr:colOff>
      <xdr:row>96</xdr:row>
      <xdr:rowOff>16303</xdr:rowOff>
    </xdr:to>
    <xdr:sp macro="" textlink="">
      <xdr:nvSpPr>
        <xdr:cNvPr id="480" name="楕円 479"/>
        <xdr:cNvSpPr/>
      </xdr:nvSpPr>
      <xdr:spPr>
        <a:xfrm>
          <a:off x="8699500" y="163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32830</xdr:rowOff>
    </xdr:from>
    <xdr:ext cx="599010" cy="259045"/>
    <xdr:sp macro="" textlink="">
      <xdr:nvSpPr>
        <xdr:cNvPr id="481" name="テキスト ボックス 480"/>
        <xdr:cNvSpPr txBox="1"/>
      </xdr:nvSpPr>
      <xdr:spPr>
        <a:xfrm>
          <a:off x="8450795" y="1614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147326</xdr:rowOff>
    </xdr:from>
    <xdr:to>
      <xdr:col>41</xdr:col>
      <xdr:colOff>101600</xdr:colOff>
      <xdr:row>95</xdr:row>
      <xdr:rowOff>77476</xdr:rowOff>
    </xdr:to>
    <xdr:sp macro="" textlink="">
      <xdr:nvSpPr>
        <xdr:cNvPr id="482" name="楕円 481"/>
        <xdr:cNvSpPr/>
      </xdr:nvSpPr>
      <xdr:spPr>
        <a:xfrm>
          <a:off x="7810500" y="162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94003</xdr:rowOff>
    </xdr:from>
    <xdr:ext cx="599010" cy="259045"/>
    <xdr:sp macro="" textlink="">
      <xdr:nvSpPr>
        <xdr:cNvPr id="483" name="テキスト ボックス 482"/>
        <xdr:cNvSpPr txBox="1"/>
      </xdr:nvSpPr>
      <xdr:spPr>
        <a:xfrm>
          <a:off x="7561795" y="1603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126701</xdr:rowOff>
    </xdr:from>
    <xdr:to>
      <xdr:col>36</xdr:col>
      <xdr:colOff>165100</xdr:colOff>
      <xdr:row>96</xdr:row>
      <xdr:rowOff>56851</xdr:rowOff>
    </xdr:to>
    <xdr:sp macro="" textlink="">
      <xdr:nvSpPr>
        <xdr:cNvPr id="484" name="楕円 483"/>
        <xdr:cNvSpPr/>
      </xdr:nvSpPr>
      <xdr:spPr>
        <a:xfrm>
          <a:off x="6921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73378</xdr:rowOff>
    </xdr:from>
    <xdr:ext cx="599010" cy="259045"/>
    <xdr:sp macro="" textlink="">
      <xdr:nvSpPr>
        <xdr:cNvPr id="485" name="テキスト ボックス 484"/>
        <xdr:cNvSpPr txBox="1"/>
      </xdr:nvSpPr>
      <xdr:spPr>
        <a:xfrm>
          <a:off x="6672795" y="1618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137300</xdr:rowOff>
    </xdr:from>
    <xdr:to>
      <xdr:col>85</xdr:col>
      <xdr:colOff>127000</xdr:colOff>
      <xdr:row>34</xdr:row>
      <xdr:rowOff>45098</xdr:rowOff>
    </xdr:to>
    <xdr:cxnSp macro="">
      <xdr:nvCxnSpPr>
        <xdr:cNvPr id="515" name="直線コネクタ 514"/>
        <xdr:cNvCxnSpPr/>
      </xdr:nvCxnSpPr>
      <xdr:spPr>
        <a:xfrm flipV="1">
          <a:off x="15481300" y="5795150"/>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45098</xdr:rowOff>
    </xdr:from>
    <xdr:to>
      <xdr:col>81</xdr:col>
      <xdr:colOff>50800</xdr:colOff>
      <xdr:row>35</xdr:row>
      <xdr:rowOff>22409</xdr:rowOff>
    </xdr:to>
    <xdr:cxnSp macro="">
      <xdr:nvCxnSpPr>
        <xdr:cNvPr id="518" name="直線コネクタ 517"/>
        <xdr:cNvCxnSpPr/>
      </xdr:nvCxnSpPr>
      <xdr:spPr>
        <a:xfrm flipV="1">
          <a:off x="14592300" y="5874398"/>
          <a:ext cx="889000" cy="1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22409</xdr:rowOff>
    </xdr:from>
    <xdr:to>
      <xdr:col>76</xdr:col>
      <xdr:colOff>114300</xdr:colOff>
      <xdr:row>35</xdr:row>
      <xdr:rowOff>53003</xdr:rowOff>
    </xdr:to>
    <xdr:cxnSp macro="">
      <xdr:nvCxnSpPr>
        <xdr:cNvPr id="521" name="直線コネクタ 520"/>
        <xdr:cNvCxnSpPr/>
      </xdr:nvCxnSpPr>
      <xdr:spPr>
        <a:xfrm flipV="1">
          <a:off x="13703300" y="6023159"/>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169951</xdr:rowOff>
    </xdr:from>
    <xdr:to>
      <xdr:col>71</xdr:col>
      <xdr:colOff>177800</xdr:colOff>
      <xdr:row>35</xdr:row>
      <xdr:rowOff>53003</xdr:rowOff>
    </xdr:to>
    <xdr:cxnSp macro="">
      <xdr:nvCxnSpPr>
        <xdr:cNvPr id="524" name="直線コネクタ 523"/>
        <xdr:cNvCxnSpPr/>
      </xdr:nvCxnSpPr>
      <xdr:spPr>
        <a:xfrm>
          <a:off x="12814300" y="5827801"/>
          <a:ext cx="889000" cy="2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86500</xdr:rowOff>
    </xdr:from>
    <xdr:to>
      <xdr:col>85</xdr:col>
      <xdr:colOff>177800</xdr:colOff>
      <xdr:row>34</xdr:row>
      <xdr:rowOff>16650</xdr:rowOff>
    </xdr:to>
    <xdr:sp macro="" textlink="">
      <xdr:nvSpPr>
        <xdr:cNvPr id="534" name="楕円 533"/>
        <xdr:cNvSpPr/>
      </xdr:nvSpPr>
      <xdr:spPr>
        <a:xfrm>
          <a:off x="16268700" y="57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109377</xdr:rowOff>
    </xdr:from>
    <xdr:ext cx="534377" cy="259045"/>
    <xdr:sp macro="" textlink="">
      <xdr:nvSpPr>
        <xdr:cNvPr id="535" name="消防費該当値テキスト"/>
        <xdr:cNvSpPr txBox="1"/>
      </xdr:nvSpPr>
      <xdr:spPr>
        <a:xfrm>
          <a:off x="16370300" y="55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165748</xdr:rowOff>
    </xdr:from>
    <xdr:to>
      <xdr:col>81</xdr:col>
      <xdr:colOff>101600</xdr:colOff>
      <xdr:row>34</xdr:row>
      <xdr:rowOff>95898</xdr:rowOff>
    </xdr:to>
    <xdr:sp macro="" textlink="">
      <xdr:nvSpPr>
        <xdr:cNvPr id="536" name="楕円 535"/>
        <xdr:cNvSpPr/>
      </xdr:nvSpPr>
      <xdr:spPr>
        <a:xfrm>
          <a:off x="15430500" y="58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112425</xdr:rowOff>
    </xdr:from>
    <xdr:ext cx="534377" cy="259045"/>
    <xdr:sp macro="" textlink="">
      <xdr:nvSpPr>
        <xdr:cNvPr id="537" name="テキスト ボックス 536"/>
        <xdr:cNvSpPr txBox="1"/>
      </xdr:nvSpPr>
      <xdr:spPr>
        <a:xfrm>
          <a:off x="15214111" y="559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143059</xdr:rowOff>
    </xdr:from>
    <xdr:to>
      <xdr:col>76</xdr:col>
      <xdr:colOff>165100</xdr:colOff>
      <xdr:row>35</xdr:row>
      <xdr:rowOff>73209</xdr:rowOff>
    </xdr:to>
    <xdr:sp macro="" textlink="">
      <xdr:nvSpPr>
        <xdr:cNvPr id="538" name="楕円 537"/>
        <xdr:cNvSpPr/>
      </xdr:nvSpPr>
      <xdr:spPr>
        <a:xfrm>
          <a:off x="14541500" y="59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89736</xdr:rowOff>
    </xdr:from>
    <xdr:ext cx="534377" cy="259045"/>
    <xdr:sp macro="" textlink="">
      <xdr:nvSpPr>
        <xdr:cNvPr id="539" name="テキスト ボックス 538"/>
        <xdr:cNvSpPr txBox="1"/>
      </xdr:nvSpPr>
      <xdr:spPr>
        <a:xfrm>
          <a:off x="14325111" y="574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2203</xdr:rowOff>
    </xdr:from>
    <xdr:to>
      <xdr:col>72</xdr:col>
      <xdr:colOff>38100</xdr:colOff>
      <xdr:row>35</xdr:row>
      <xdr:rowOff>103803</xdr:rowOff>
    </xdr:to>
    <xdr:sp macro="" textlink="">
      <xdr:nvSpPr>
        <xdr:cNvPr id="540" name="楕円 539"/>
        <xdr:cNvSpPr/>
      </xdr:nvSpPr>
      <xdr:spPr>
        <a:xfrm>
          <a:off x="13652500" y="60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120330</xdr:rowOff>
    </xdr:from>
    <xdr:ext cx="534377" cy="259045"/>
    <xdr:sp macro="" textlink="">
      <xdr:nvSpPr>
        <xdr:cNvPr id="541" name="テキスト ボックス 540"/>
        <xdr:cNvSpPr txBox="1"/>
      </xdr:nvSpPr>
      <xdr:spPr>
        <a:xfrm>
          <a:off x="13436111" y="57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119151</xdr:rowOff>
    </xdr:from>
    <xdr:to>
      <xdr:col>67</xdr:col>
      <xdr:colOff>101600</xdr:colOff>
      <xdr:row>34</xdr:row>
      <xdr:rowOff>49301</xdr:rowOff>
    </xdr:to>
    <xdr:sp macro="" textlink="">
      <xdr:nvSpPr>
        <xdr:cNvPr id="542" name="楕円 541"/>
        <xdr:cNvSpPr/>
      </xdr:nvSpPr>
      <xdr:spPr>
        <a:xfrm>
          <a:off x="12763500" y="57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65828</xdr:rowOff>
    </xdr:from>
    <xdr:ext cx="534377" cy="259045"/>
    <xdr:sp macro="" textlink="">
      <xdr:nvSpPr>
        <xdr:cNvPr id="543" name="テキスト ボックス 542"/>
        <xdr:cNvSpPr txBox="1"/>
      </xdr:nvSpPr>
      <xdr:spPr>
        <a:xfrm>
          <a:off x="12547111" y="55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86968</xdr:rowOff>
    </xdr:from>
    <xdr:to>
      <xdr:col>85</xdr:col>
      <xdr:colOff>127000</xdr:colOff>
      <xdr:row>56</xdr:row>
      <xdr:rowOff>162207</xdr:rowOff>
    </xdr:to>
    <xdr:cxnSp macro="">
      <xdr:nvCxnSpPr>
        <xdr:cNvPr id="574" name="直線コネクタ 573"/>
        <xdr:cNvCxnSpPr/>
      </xdr:nvCxnSpPr>
      <xdr:spPr>
        <a:xfrm flipV="1">
          <a:off x="15481300" y="9345268"/>
          <a:ext cx="838200" cy="41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162207</xdr:rowOff>
    </xdr:from>
    <xdr:to>
      <xdr:col>81</xdr:col>
      <xdr:colOff>50800</xdr:colOff>
      <xdr:row>57</xdr:row>
      <xdr:rowOff>44178</xdr:rowOff>
    </xdr:to>
    <xdr:cxnSp macro="">
      <xdr:nvCxnSpPr>
        <xdr:cNvPr id="577" name="直線コネクタ 576"/>
        <xdr:cNvCxnSpPr/>
      </xdr:nvCxnSpPr>
      <xdr:spPr>
        <a:xfrm flipV="1">
          <a:off x="14592300" y="9763407"/>
          <a:ext cx="889000" cy="5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154719</xdr:rowOff>
    </xdr:from>
    <xdr:to>
      <xdr:col>76</xdr:col>
      <xdr:colOff>114300</xdr:colOff>
      <xdr:row>57</xdr:row>
      <xdr:rowOff>44178</xdr:rowOff>
    </xdr:to>
    <xdr:cxnSp macro="">
      <xdr:nvCxnSpPr>
        <xdr:cNvPr id="580" name="直線コネクタ 579"/>
        <xdr:cNvCxnSpPr/>
      </xdr:nvCxnSpPr>
      <xdr:spPr>
        <a:xfrm>
          <a:off x="13703300" y="9755919"/>
          <a:ext cx="889000" cy="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154719</xdr:rowOff>
    </xdr:from>
    <xdr:to>
      <xdr:col>71</xdr:col>
      <xdr:colOff>177800</xdr:colOff>
      <xdr:row>57</xdr:row>
      <xdr:rowOff>62985</xdr:rowOff>
    </xdr:to>
    <xdr:cxnSp macro="">
      <xdr:nvCxnSpPr>
        <xdr:cNvPr id="583" name="直線コネクタ 582"/>
        <xdr:cNvCxnSpPr/>
      </xdr:nvCxnSpPr>
      <xdr:spPr>
        <a:xfrm flipV="1">
          <a:off x="12814300" y="9755919"/>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36168</xdr:rowOff>
    </xdr:from>
    <xdr:to>
      <xdr:col>85</xdr:col>
      <xdr:colOff>177800</xdr:colOff>
      <xdr:row>54</xdr:row>
      <xdr:rowOff>137768</xdr:rowOff>
    </xdr:to>
    <xdr:sp macro="" textlink="">
      <xdr:nvSpPr>
        <xdr:cNvPr id="593" name="楕円 592"/>
        <xdr:cNvSpPr/>
      </xdr:nvSpPr>
      <xdr:spPr>
        <a:xfrm>
          <a:off x="16268700" y="92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59045</xdr:rowOff>
    </xdr:from>
    <xdr:ext cx="599010" cy="259045"/>
    <xdr:sp macro="" textlink="">
      <xdr:nvSpPr>
        <xdr:cNvPr id="594" name="教育費該当値テキスト"/>
        <xdr:cNvSpPr txBox="1"/>
      </xdr:nvSpPr>
      <xdr:spPr>
        <a:xfrm>
          <a:off x="16370300" y="914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111407</xdr:rowOff>
    </xdr:from>
    <xdr:to>
      <xdr:col>81</xdr:col>
      <xdr:colOff>101600</xdr:colOff>
      <xdr:row>57</xdr:row>
      <xdr:rowOff>41557</xdr:rowOff>
    </xdr:to>
    <xdr:sp macro="" textlink="">
      <xdr:nvSpPr>
        <xdr:cNvPr id="595" name="楕円 594"/>
        <xdr:cNvSpPr/>
      </xdr:nvSpPr>
      <xdr:spPr>
        <a:xfrm>
          <a:off x="15430500" y="97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58084</xdr:rowOff>
    </xdr:from>
    <xdr:ext cx="599010" cy="259045"/>
    <xdr:sp macro="" textlink="">
      <xdr:nvSpPr>
        <xdr:cNvPr id="596" name="テキスト ボックス 595"/>
        <xdr:cNvSpPr txBox="1"/>
      </xdr:nvSpPr>
      <xdr:spPr>
        <a:xfrm>
          <a:off x="15181795" y="94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164828</xdr:rowOff>
    </xdr:from>
    <xdr:to>
      <xdr:col>76</xdr:col>
      <xdr:colOff>165100</xdr:colOff>
      <xdr:row>57</xdr:row>
      <xdr:rowOff>94978</xdr:rowOff>
    </xdr:to>
    <xdr:sp macro="" textlink="">
      <xdr:nvSpPr>
        <xdr:cNvPr id="597" name="楕円 596"/>
        <xdr:cNvSpPr/>
      </xdr:nvSpPr>
      <xdr:spPr>
        <a:xfrm>
          <a:off x="14541500" y="97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111505</xdr:rowOff>
    </xdr:from>
    <xdr:ext cx="599010" cy="259045"/>
    <xdr:sp macro="" textlink="">
      <xdr:nvSpPr>
        <xdr:cNvPr id="598" name="テキスト ボックス 597"/>
        <xdr:cNvSpPr txBox="1"/>
      </xdr:nvSpPr>
      <xdr:spPr>
        <a:xfrm>
          <a:off x="14292795" y="954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103919</xdr:rowOff>
    </xdr:from>
    <xdr:to>
      <xdr:col>72</xdr:col>
      <xdr:colOff>38100</xdr:colOff>
      <xdr:row>57</xdr:row>
      <xdr:rowOff>34069</xdr:rowOff>
    </xdr:to>
    <xdr:sp macro="" textlink="">
      <xdr:nvSpPr>
        <xdr:cNvPr id="599" name="楕円 598"/>
        <xdr:cNvSpPr/>
      </xdr:nvSpPr>
      <xdr:spPr>
        <a:xfrm>
          <a:off x="13652500" y="97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50596</xdr:rowOff>
    </xdr:from>
    <xdr:ext cx="599010" cy="259045"/>
    <xdr:sp macro="" textlink="">
      <xdr:nvSpPr>
        <xdr:cNvPr id="600" name="テキスト ボックス 599"/>
        <xdr:cNvSpPr txBox="1"/>
      </xdr:nvSpPr>
      <xdr:spPr>
        <a:xfrm>
          <a:off x="13403795" y="94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12185</xdr:rowOff>
    </xdr:from>
    <xdr:to>
      <xdr:col>67</xdr:col>
      <xdr:colOff>101600</xdr:colOff>
      <xdr:row>57</xdr:row>
      <xdr:rowOff>113785</xdr:rowOff>
    </xdr:to>
    <xdr:sp macro="" textlink="">
      <xdr:nvSpPr>
        <xdr:cNvPr id="601" name="楕円 600"/>
        <xdr:cNvSpPr/>
      </xdr:nvSpPr>
      <xdr:spPr>
        <a:xfrm>
          <a:off x="12763500" y="97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130312</xdr:rowOff>
    </xdr:from>
    <xdr:ext cx="599010" cy="259045"/>
    <xdr:sp macro="" textlink="">
      <xdr:nvSpPr>
        <xdr:cNvPr id="602" name="テキスト ボックス 601"/>
        <xdr:cNvSpPr txBox="1"/>
      </xdr:nvSpPr>
      <xdr:spPr>
        <a:xfrm>
          <a:off x="12514795" y="956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134440</xdr:rowOff>
    </xdr:from>
    <xdr:to>
      <xdr:col>85</xdr:col>
      <xdr:colOff>127000</xdr:colOff>
      <xdr:row>78</xdr:row>
      <xdr:rowOff>139700</xdr:rowOff>
    </xdr:to>
    <xdr:cxnSp macro="">
      <xdr:nvCxnSpPr>
        <xdr:cNvPr id="629" name="直線コネクタ 628"/>
        <xdr:cNvCxnSpPr/>
      </xdr:nvCxnSpPr>
      <xdr:spPr>
        <a:xfrm>
          <a:off x="15481300" y="13507540"/>
          <a:ext cx="8382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134440</xdr:rowOff>
    </xdr:from>
    <xdr:to>
      <xdr:col>81</xdr:col>
      <xdr:colOff>50800</xdr:colOff>
      <xdr:row>78</xdr:row>
      <xdr:rowOff>139700</xdr:rowOff>
    </xdr:to>
    <xdr:cxnSp macro="">
      <xdr:nvCxnSpPr>
        <xdr:cNvPr id="632" name="直線コネクタ 631"/>
        <xdr:cNvCxnSpPr/>
      </xdr:nvCxnSpPr>
      <xdr:spPr>
        <a:xfrm flipV="1">
          <a:off x="14592300" y="13507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130583</xdr:rowOff>
    </xdr:from>
    <xdr:to>
      <xdr:col>71</xdr:col>
      <xdr:colOff>177800</xdr:colOff>
      <xdr:row>78</xdr:row>
      <xdr:rowOff>139700</xdr:rowOff>
    </xdr:to>
    <xdr:cxnSp macro="">
      <xdr:nvCxnSpPr>
        <xdr:cNvPr id="638" name="直線コネクタ 637"/>
        <xdr:cNvCxnSpPr/>
      </xdr:nvCxnSpPr>
      <xdr:spPr>
        <a:xfrm>
          <a:off x="12814300" y="13503683"/>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83640</xdr:rowOff>
    </xdr:from>
    <xdr:to>
      <xdr:col>81</xdr:col>
      <xdr:colOff>101600</xdr:colOff>
      <xdr:row>79</xdr:row>
      <xdr:rowOff>13790</xdr:rowOff>
    </xdr:to>
    <xdr:sp macro="" textlink="">
      <xdr:nvSpPr>
        <xdr:cNvPr id="650" name="楕円 649"/>
        <xdr:cNvSpPr/>
      </xdr:nvSpPr>
      <xdr:spPr>
        <a:xfrm>
          <a:off x="15430500" y="134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4917</xdr:rowOff>
    </xdr:from>
    <xdr:ext cx="469744" cy="259045"/>
    <xdr:sp macro="" textlink="">
      <xdr:nvSpPr>
        <xdr:cNvPr id="651" name="テキスト ボックス 650"/>
        <xdr:cNvSpPr txBox="1"/>
      </xdr:nvSpPr>
      <xdr:spPr>
        <a:xfrm>
          <a:off x="15246428" y="135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79783</xdr:rowOff>
    </xdr:from>
    <xdr:to>
      <xdr:col>67</xdr:col>
      <xdr:colOff>101600</xdr:colOff>
      <xdr:row>79</xdr:row>
      <xdr:rowOff>9933</xdr:rowOff>
    </xdr:to>
    <xdr:sp macro="" textlink="">
      <xdr:nvSpPr>
        <xdr:cNvPr id="656" name="楕円 655"/>
        <xdr:cNvSpPr/>
      </xdr:nvSpPr>
      <xdr:spPr>
        <a:xfrm>
          <a:off x="12763500" y="134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1060</xdr:rowOff>
    </xdr:from>
    <xdr:ext cx="469744" cy="259045"/>
    <xdr:sp macro="" textlink="">
      <xdr:nvSpPr>
        <xdr:cNvPr id="657" name="テキスト ボックス 656"/>
        <xdr:cNvSpPr txBox="1"/>
      </xdr:nvSpPr>
      <xdr:spPr>
        <a:xfrm>
          <a:off x="12579428" y="1354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139055</xdr:rowOff>
    </xdr:from>
    <xdr:to>
      <xdr:col>85</xdr:col>
      <xdr:colOff>127000</xdr:colOff>
      <xdr:row>94</xdr:row>
      <xdr:rowOff>149444</xdr:rowOff>
    </xdr:to>
    <xdr:cxnSp macro="">
      <xdr:nvCxnSpPr>
        <xdr:cNvPr id="684" name="直線コネクタ 683"/>
        <xdr:cNvCxnSpPr/>
      </xdr:nvCxnSpPr>
      <xdr:spPr>
        <a:xfrm flipV="1">
          <a:off x="15481300" y="16255355"/>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149444</xdr:rowOff>
    </xdr:from>
    <xdr:to>
      <xdr:col>81</xdr:col>
      <xdr:colOff>50800</xdr:colOff>
      <xdr:row>95</xdr:row>
      <xdr:rowOff>21879</xdr:rowOff>
    </xdr:to>
    <xdr:cxnSp macro="">
      <xdr:nvCxnSpPr>
        <xdr:cNvPr id="687" name="直線コネクタ 686"/>
        <xdr:cNvCxnSpPr/>
      </xdr:nvCxnSpPr>
      <xdr:spPr>
        <a:xfrm flipV="1">
          <a:off x="14592300" y="16265744"/>
          <a:ext cx="889000" cy="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21879</xdr:rowOff>
    </xdr:from>
    <xdr:to>
      <xdr:col>76</xdr:col>
      <xdr:colOff>114300</xdr:colOff>
      <xdr:row>95</xdr:row>
      <xdr:rowOff>83876</xdr:rowOff>
    </xdr:to>
    <xdr:cxnSp macro="">
      <xdr:nvCxnSpPr>
        <xdr:cNvPr id="690" name="直線コネクタ 689"/>
        <xdr:cNvCxnSpPr/>
      </xdr:nvCxnSpPr>
      <xdr:spPr>
        <a:xfrm flipV="1">
          <a:off x="13703300" y="16309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83876</xdr:rowOff>
    </xdr:from>
    <xdr:to>
      <xdr:col>71</xdr:col>
      <xdr:colOff>177800</xdr:colOff>
      <xdr:row>95</xdr:row>
      <xdr:rowOff>98754</xdr:rowOff>
    </xdr:to>
    <xdr:cxnSp macro="">
      <xdr:nvCxnSpPr>
        <xdr:cNvPr id="693" name="直線コネクタ 692"/>
        <xdr:cNvCxnSpPr/>
      </xdr:nvCxnSpPr>
      <xdr:spPr>
        <a:xfrm flipV="1">
          <a:off x="12814300" y="1637162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88255</xdr:rowOff>
    </xdr:from>
    <xdr:to>
      <xdr:col>85</xdr:col>
      <xdr:colOff>177800</xdr:colOff>
      <xdr:row>95</xdr:row>
      <xdr:rowOff>18405</xdr:rowOff>
    </xdr:to>
    <xdr:sp macro="" textlink="">
      <xdr:nvSpPr>
        <xdr:cNvPr id="703" name="楕円 702"/>
        <xdr:cNvSpPr/>
      </xdr:nvSpPr>
      <xdr:spPr>
        <a:xfrm>
          <a:off x="16268700" y="162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111132</xdr:rowOff>
    </xdr:from>
    <xdr:ext cx="599010" cy="259045"/>
    <xdr:sp macro="" textlink="">
      <xdr:nvSpPr>
        <xdr:cNvPr id="704" name="公債費該当値テキスト"/>
        <xdr:cNvSpPr txBox="1"/>
      </xdr:nvSpPr>
      <xdr:spPr>
        <a:xfrm>
          <a:off x="16370300" y="1605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98644</xdr:rowOff>
    </xdr:from>
    <xdr:to>
      <xdr:col>81</xdr:col>
      <xdr:colOff>101600</xdr:colOff>
      <xdr:row>95</xdr:row>
      <xdr:rowOff>28794</xdr:rowOff>
    </xdr:to>
    <xdr:sp macro="" textlink="">
      <xdr:nvSpPr>
        <xdr:cNvPr id="705" name="楕円 704"/>
        <xdr:cNvSpPr/>
      </xdr:nvSpPr>
      <xdr:spPr>
        <a:xfrm>
          <a:off x="15430500" y="162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45321</xdr:rowOff>
    </xdr:from>
    <xdr:ext cx="599010" cy="259045"/>
    <xdr:sp macro="" textlink="">
      <xdr:nvSpPr>
        <xdr:cNvPr id="706" name="テキスト ボックス 705"/>
        <xdr:cNvSpPr txBox="1"/>
      </xdr:nvSpPr>
      <xdr:spPr>
        <a:xfrm>
          <a:off x="15181795" y="159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142529</xdr:rowOff>
    </xdr:from>
    <xdr:to>
      <xdr:col>76</xdr:col>
      <xdr:colOff>165100</xdr:colOff>
      <xdr:row>95</xdr:row>
      <xdr:rowOff>72679</xdr:rowOff>
    </xdr:to>
    <xdr:sp macro="" textlink="">
      <xdr:nvSpPr>
        <xdr:cNvPr id="707" name="楕円 706"/>
        <xdr:cNvSpPr/>
      </xdr:nvSpPr>
      <xdr:spPr>
        <a:xfrm>
          <a:off x="14541500" y="16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89206</xdr:rowOff>
    </xdr:from>
    <xdr:ext cx="599010" cy="259045"/>
    <xdr:sp macro="" textlink="">
      <xdr:nvSpPr>
        <xdr:cNvPr id="708" name="テキスト ボックス 707"/>
        <xdr:cNvSpPr txBox="1"/>
      </xdr:nvSpPr>
      <xdr:spPr>
        <a:xfrm>
          <a:off x="14292795" y="1603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33076</xdr:rowOff>
    </xdr:from>
    <xdr:to>
      <xdr:col>72</xdr:col>
      <xdr:colOff>38100</xdr:colOff>
      <xdr:row>95</xdr:row>
      <xdr:rowOff>134676</xdr:rowOff>
    </xdr:to>
    <xdr:sp macro="" textlink="">
      <xdr:nvSpPr>
        <xdr:cNvPr id="709" name="楕円 708"/>
        <xdr:cNvSpPr/>
      </xdr:nvSpPr>
      <xdr:spPr>
        <a:xfrm>
          <a:off x="13652500" y="163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151203</xdr:rowOff>
    </xdr:from>
    <xdr:ext cx="599010" cy="259045"/>
    <xdr:sp macro="" textlink="">
      <xdr:nvSpPr>
        <xdr:cNvPr id="710" name="テキスト ボックス 709"/>
        <xdr:cNvSpPr txBox="1"/>
      </xdr:nvSpPr>
      <xdr:spPr>
        <a:xfrm>
          <a:off x="13403795" y="1609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47954</xdr:rowOff>
    </xdr:from>
    <xdr:to>
      <xdr:col>67</xdr:col>
      <xdr:colOff>101600</xdr:colOff>
      <xdr:row>95</xdr:row>
      <xdr:rowOff>149554</xdr:rowOff>
    </xdr:to>
    <xdr:sp macro="" textlink="">
      <xdr:nvSpPr>
        <xdr:cNvPr id="711" name="楕円 710"/>
        <xdr:cNvSpPr/>
      </xdr:nvSpPr>
      <xdr:spPr>
        <a:xfrm>
          <a:off x="12763500" y="163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166081</xdr:rowOff>
    </xdr:from>
    <xdr:ext cx="599010" cy="259045"/>
    <xdr:sp macro="" textlink="">
      <xdr:nvSpPr>
        <xdr:cNvPr id="712" name="テキスト ボックス 711"/>
        <xdr:cNvSpPr txBox="1"/>
      </xdr:nvSpPr>
      <xdr:spPr>
        <a:xfrm>
          <a:off x="12514795" y="161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総務費は、住民一人当たり３５９，９０８円と前年度と比較して増加したが、これは基金積立金において、財政調整基金積立金の大部分をその他特定目的基金に積み替えたことが要因である。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教育費は、住民一人当たり２６６，１４７円と前年度と比較して増加したが、これは学校給食センター改築工事を実施したことが要因である。</a:t>
          </a:r>
          <a:endParaRPr lang="ja-JP" altLang="ja-JP" sz="1200">
            <a:effectLst/>
          </a:endParaRPr>
        </a:p>
        <a:p>
          <a:r>
            <a:rPr kumimoji="1" lang="ja-JP" altLang="ja-JP" sz="1200">
              <a:solidFill>
                <a:schemeClr val="dk1"/>
              </a:solidFill>
              <a:effectLst/>
              <a:latin typeface="+mn-lt"/>
              <a:ea typeface="+mn-ea"/>
              <a:cs typeface="+mn-cs"/>
            </a:rPr>
            <a:t>農林水産業費は、住民一人当たり１６８，８５０円となっている。これは本町の基幹産業である酪農と漁業の振興と発展に基づくものであり、酪農については草地整備事業や新規就農者対策事業を、漁業については漁港整備事業や港湾整備事業を重点的に取組んできたことによるものである。</a:t>
          </a:r>
          <a:endParaRPr lang="ja-JP" altLang="ja-JP" sz="1200">
            <a:effectLst/>
          </a:endParaRPr>
        </a:p>
        <a:p>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実質収支額は、この５年間は安定した黒字決算となっている。</a:t>
          </a:r>
          <a:endParaRPr lang="ja-JP" altLang="ja-JP" sz="900">
            <a:effectLst/>
          </a:endParaRPr>
        </a:p>
        <a:p>
          <a:r>
            <a:rPr kumimoji="1" lang="ja-JP" altLang="ja-JP" sz="900">
              <a:solidFill>
                <a:schemeClr val="dk1"/>
              </a:solidFill>
              <a:effectLst/>
              <a:latin typeface="+mn-lt"/>
              <a:ea typeface="+mn-ea"/>
              <a:cs typeface="+mn-cs"/>
            </a:rPr>
            <a:t>　これについては厳しい財政状況に鑑み、人件費や物件費等の歳出削減の取組みを実施したことによるもので、今後も継続して取り組むものである。</a:t>
          </a:r>
          <a:endParaRPr lang="ja-JP" altLang="ja-JP" sz="900">
            <a:effectLst/>
          </a:endParaRPr>
        </a:p>
        <a:p>
          <a:r>
            <a:rPr kumimoji="1" lang="ja-JP" altLang="ja-JP" sz="900">
              <a:solidFill>
                <a:schemeClr val="dk1"/>
              </a:solidFill>
              <a:effectLst/>
              <a:latin typeface="+mn-lt"/>
              <a:ea typeface="+mn-ea"/>
              <a:cs typeface="+mn-cs"/>
            </a:rPr>
            <a:t>　実質単年収支は、平成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年度はマイナスで推移した。これは、財政調整基金残高の大部分をその他特定目的基金に積み替えたことが要因である。</a:t>
          </a:r>
          <a:endParaRPr lang="ja-JP" altLang="ja-JP" sz="900">
            <a:effectLst/>
          </a:endParaRPr>
        </a:p>
        <a:p>
          <a:r>
            <a:rPr kumimoji="1" lang="ja-JP" altLang="ja-JP" sz="900">
              <a:solidFill>
                <a:schemeClr val="dk1"/>
              </a:solidFill>
              <a:effectLst/>
              <a:latin typeface="+mn-lt"/>
              <a:ea typeface="+mn-ea"/>
              <a:cs typeface="+mn-cs"/>
            </a:rPr>
            <a:t>　財政調整基金残高は、平成１９年度まで普通交付税の減少等に伴う財源不足分を基金の取り崩しで対応したことから、基金残高は減少の一途を辿っていたが、その後は、歳出削減の取組みから基金の積み立てが可能となり、平成２８年度では標準財政規模の</a:t>
          </a:r>
          <a:r>
            <a:rPr kumimoji="1" lang="en-US" altLang="ja-JP" sz="900">
              <a:solidFill>
                <a:schemeClr val="dk1"/>
              </a:solidFill>
              <a:effectLst/>
              <a:latin typeface="+mn-lt"/>
              <a:ea typeface="+mn-ea"/>
              <a:cs typeface="+mn-cs"/>
            </a:rPr>
            <a:t>30.01</a:t>
          </a:r>
          <a:r>
            <a:rPr kumimoji="1" lang="ja-JP" altLang="ja-JP" sz="900">
              <a:solidFill>
                <a:schemeClr val="dk1"/>
              </a:solidFill>
              <a:effectLst/>
              <a:latin typeface="+mn-lt"/>
              <a:ea typeface="+mn-ea"/>
              <a:cs typeface="+mn-cs"/>
            </a:rPr>
            <a:t>％の積立額となっていたが、平成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年度より開始される新庁舎建設の財源として新たに基金を設置したものである。</a:t>
          </a:r>
          <a:endParaRPr lang="ja-JP" altLang="ja-JP" sz="900">
            <a:effectLst/>
          </a:endParaRPr>
        </a:p>
        <a:p>
          <a:r>
            <a:rPr kumimoji="1" lang="ja-JP" altLang="ja-JP" sz="900">
              <a:solidFill>
                <a:schemeClr val="dk1"/>
              </a:solidFill>
              <a:effectLst/>
              <a:latin typeface="+mn-lt"/>
              <a:ea typeface="+mn-ea"/>
              <a:cs typeface="+mn-cs"/>
            </a:rPr>
            <a:t>　新庁舎建設事業の完了後は健全な財政運営のため、経費削減等を徹底し、再度積立てをするものである。</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一般会計、各特別会計及び水道事業会計の全ての会計において黒字となっている。今後についても、これまでと同様に黒字決算となるよう財政の健全化に努めるものである。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83</v>
      </c>
      <c r="AZ4" s="438"/>
      <c r="BA4" s="438"/>
      <c r="BB4" s="438"/>
      <c r="BC4" s="438"/>
      <c r="BD4" s="438"/>
      <c r="BE4" s="438"/>
      <c r="BF4" s="438"/>
      <c r="BG4" s="438"/>
      <c r="BH4" s="438"/>
      <c r="BI4" s="438"/>
      <c r="BJ4" s="438"/>
      <c r="BK4" s="438"/>
      <c r="BL4" s="438"/>
      <c r="BM4" s="439"/>
      <c r="BN4" s="440">
        <v>9003067</v>
      </c>
      <c r="BO4" s="441"/>
      <c r="BP4" s="441"/>
      <c r="BQ4" s="441"/>
      <c r="BR4" s="441"/>
      <c r="BS4" s="441"/>
      <c r="BT4" s="441"/>
      <c r="BU4" s="442"/>
      <c r="BV4" s="440">
        <v>6884407</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8877925</v>
      </c>
      <c r="BO5" s="446"/>
      <c r="BP5" s="446"/>
      <c r="BQ5" s="446"/>
      <c r="BR5" s="446"/>
      <c r="BS5" s="446"/>
      <c r="BT5" s="446"/>
      <c r="BU5" s="447"/>
      <c r="BV5" s="445">
        <v>6754030</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83.6</v>
      </c>
      <c r="CU5" s="416"/>
      <c r="CV5" s="416"/>
      <c r="CW5" s="416"/>
      <c r="CX5" s="416"/>
      <c r="CY5" s="416"/>
      <c r="CZ5" s="416"/>
      <c r="DA5" s="417"/>
      <c r="DB5" s="415">
        <v>82.3</v>
      </c>
      <c r="DC5" s="416"/>
      <c r="DD5" s="416"/>
      <c r="DE5" s="416"/>
      <c r="DF5" s="416"/>
      <c r="DG5" s="416"/>
      <c r="DH5" s="416"/>
      <c r="DI5" s="417"/>
      <c r="DJ5" s="165"/>
      <c r="DK5" s="165"/>
      <c r="DL5" s="165"/>
      <c r="DM5" s="165"/>
      <c r="DN5" s="165"/>
      <c r="DO5" s="165"/>
    </row>
    <row r="6" spans="1:119" ht="18.75" customHeight="1">
      <c r="A6" s="166"/>
      <c r="B6" s="598" t="s">
        <v>89</v>
      </c>
      <c r="C6" s="461"/>
      <c r="D6" s="461"/>
      <c r="E6" s="599"/>
      <c r="F6" s="599"/>
      <c r="G6" s="599"/>
      <c r="H6" s="599"/>
      <c r="I6" s="599"/>
      <c r="J6" s="599"/>
      <c r="K6" s="599"/>
      <c r="L6" s="599" t="s">
        <v>90</v>
      </c>
      <c r="M6" s="599"/>
      <c r="N6" s="599"/>
      <c r="O6" s="599"/>
      <c r="P6" s="599"/>
      <c r="Q6" s="599"/>
      <c r="R6" s="485"/>
      <c r="S6" s="485"/>
      <c r="T6" s="485"/>
      <c r="U6" s="485"/>
      <c r="V6" s="605"/>
      <c r="W6" s="536" t="s">
        <v>91</v>
      </c>
      <c r="X6" s="460"/>
      <c r="Y6" s="460"/>
      <c r="Z6" s="460"/>
      <c r="AA6" s="460"/>
      <c r="AB6" s="461"/>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125142</v>
      </c>
      <c r="BO6" s="446"/>
      <c r="BP6" s="446"/>
      <c r="BQ6" s="446"/>
      <c r="BR6" s="446"/>
      <c r="BS6" s="446"/>
      <c r="BT6" s="446"/>
      <c r="BU6" s="447"/>
      <c r="BV6" s="445">
        <v>130377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86.9</v>
      </c>
      <c r="CU6" s="596"/>
      <c r="CV6" s="596"/>
      <c r="CW6" s="596"/>
      <c r="CX6" s="596"/>
      <c r="CY6" s="596"/>
      <c r="CZ6" s="596"/>
      <c r="DA6" s="597"/>
      <c r="DB6" s="595">
        <v>85.6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32193</v>
      </c>
      <c r="BO7" s="446"/>
      <c r="BP7" s="446"/>
      <c r="BQ7" s="446"/>
      <c r="BR7" s="446"/>
      <c r="BS7" s="446"/>
      <c r="BT7" s="446"/>
      <c r="BU7" s="447"/>
      <c r="BV7" s="445">
        <v>33478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4287994</v>
      </c>
      <c r="CU7" s="446"/>
      <c r="CV7" s="446"/>
      <c r="CW7" s="446"/>
      <c r="CX7" s="446"/>
      <c r="CY7" s="446"/>
      <c r="CZ7" s="446"/>
      <c r="DA7" s="447"/>
      <c r="DB7" s="445">
        <v>4369101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94</v>
      </c>
      <c r="AV8" s="503"/>
      <c r="AW8" s="503"/>
      <c r="AX8" s="503"/>
      <c r="AY8" s="425" t="s">
        <v>102</v>
      </c>
      <c r="AZ8" s="426"/>
      <c r="BA8" s="426"/>
      <c r="BB8" s="426"/>
      <c r="BC8" s="426"/>
      <c r="BD8" s="426"/>
      <c r="BE8" s="426"/>
      <c r="BF8" s="426"/>
      <c r="BG8" s="426"/>
      <c r="BH8" s="426"/>
      <c r="BI8" s="426"/>
      <c r="BJ8" s="426"/>
      <c r="BK8" s="426"/>
      <c r="BL8" s="426"/>
      <c r="BM8" s="427"/>
      <c r="BN8" s="445">
        <v>92949</v>
      </c>
      <c r="BO8" s="446"/>
      <c r="BP8" s="446"/>
      <c r="BQ8" s="446"/>
      <c r="BR8" s="446"/>
      <c r="BS8" s="446"/>
      <c r="BT8" s="446"/>
      <c r="BU8" s="447"/>
      <c r="BV8" s="445">
        <v>96899</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0.19</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6061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94</v>
      </c>
      <c r="AV9" s="503"/>
      <c r="AW9" s="503"/>
      <c r="AX9" s="503"/>
      <c r="AY9" s="425" t="s">
        <v>108</v>
      </c>
      <c r="AZ9" s="426"/>
      <c r="BA9" s="426"/>
      <c r="BB9" s="426"/>
      <c r="BC9" s="426"/>
      <c r="BD9" s="426"/>
      <c r="BE9" s="426"/>
      <c r="BF9" s="426"/>
      <c r="BG9" s="426"/>
      <c r="BH9" s="426"/>
      <c r="BI9" s="426"/>
      <c r="BJ9" s="426"/>
      <c r="BK9" s="426"/>
      <c r="BL9" s="426"/>
      <c r="BM9" s="427"/>
      <c r="BN9" s="445">
        <v>-3950</v>
      </c>
      <c r="BO9" s="446"/>
      <c r="BP9" s="446"/>
      <c r="BQ9" s="446"/>
      <c r="BR9" s="446"/>
      <c r="BS9" s="446"/>
      <c r="BT9" s="446"/>
      <c r="BU9" s="447"/>
      <c r="BV9" s="445">
        <v>-12754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17.100000000000001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6511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639</v>
      </c>
      <c r="BO10" s="446"/>
      <c r="BP10" s="446"/>
      <c r="BQ10" s="446"/>
      <c r="BR10" s="446"/>
      <c r="BS10" s="446"/>
      <c r="BT10" s="446"/>
      <c r="BU10" s="447"/>
      <c r="BV10" s="445">
        <v>50319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115</v>
      </c>
      <c r="M11" s="494"/>
      <c r="N11" s="494"/>
      <c r="O11" s="494"/>
      <c r="P11" s="494"/>
      <c r="Q11" s="495"/>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94</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5997</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94</v>
      </c>
      <c r="AV12" s="503"/>
      <c r="AW12" s="503"/>
      <c r="AX12" s="503"/>
      <c r="AY12" s="425" t="s">
        <v>126</v>
      </c>
      <c r="AZ12" s="426"/>
      <c r="BA12" s="426"/>
      <c r="BB12" s="426"/>
      <c r="BC12" s="426"/>
      <c r="BD12" s="426"/>
      <c r="BE12" s="426"/>
      <c r="BF12" s="426"/>
      <c r="BG12" s="426"/>
      <c r="BH12" s="426"/>
      <c r="BI12" s="426"/>
      <c r="BJ12" s="426"/>
      <c r="BK12" s="426"/>
      <c r="BL12" s="426"/>
      <c r="BM12" s="427"/>
      <c r="BN12" s="445">
        <v>1111090</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5935</v>
      </c>
      <c r="S13" s="549"/>
      <c r="T13" s="549"/>
      <c r="U13" s="549"/>
      <c r="V13" s="550"/>
      <c r="W13" s="536" t="s">
        <v>130</v>
      </c>
      <c r="X13" s="460"/>
      <c r="Y13" s="460"/>
      <c r="Z13" s="460"/>
      <c r="AA13" s="460"/>
      <c r="AB13" s="461"/>
      <c r="AC13" s="421">
        <v>1887</v>
      </c>
      <c r="AD13" s="422"/>
      <c r="AE13" s="422"/>
      <c r="AF13" s="422"/>
      <c r="AG13" s="423"/>
      <c r="AH13" s="421">
        <v>2042</v>
      </c>
      <c r="AI13" s="422"/>
      <c r="AJ13" s="422"/>
      <c r="AK13" s="422"/>
      <c r="AL13" s="424"/>
      <c r="AM13" s="514" t="s">
        <v>131</v>
      </c>
      <c r="AN13" s="419"/>
      <c r="AO13" s="419"/>
      <c r="AP13" s="419"/>
      <c r="AQ13" s="419"/>
      <c r="AR13" s="419"/>
      <c r="AS13" s="419"/>
      <c r="AT13" s="420"/>
      <c r="AU13" s="502" t="s">
        <v>94</v>
      </c>
      <c r="AV13" s="503"/>
      <c r="AW13" s="503"/>
      <c r="AX13" s="503"/>
      <c r="AY13" s="425" t="s">
        <v>132</v>
      </c>
      <c r="AZ13" s="426"/>
      <c r="BA13" s="426"/>
      <c r="BB13" s="426"/>
      <c r="BC13" s="426"/>
      <c r="BD13" s="426"/>
      <c r="BE13" s="426"/>
      <c r="BF13" s="426"/>
      <c r="BG13" s="426"/>
      <c r="BH13" s="426"/>
      <c r="BI13" s="426"/>
      <c r="BJ13" s="426"/>
      <c r="BK13" s="426"/>
      <c r="BL13" s="426"/>
      <c r="BM13" s="427"/>
      <c r="BN13" s="445">
        <v>-1114401</v>
      </c>
      <c r="BO13" s="446"/>
      <c r="BP13" s="446"/>
      <c r="BQ13" s="446"/>
      <c r="BR13" s="446"/>
      <c r="BS13" s="446"/>
      <c r="BT13" s="446"/>
      <c r="BU13" s="447"/>
      <c r="BV13" s="445">
        <v>37565</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10.7</v>
      </c>
      <c r="CU13" s="416"/>
      <c r="CV13" s="416"/>
      <c r="CW13" s="416"/>
      <c r="CX13" s="416"/>
      <c r="CY13" s="416"/>
      <c r="CZ13" s="416"/>
      <c r="DA13" s="417"/>
      <c r="DB13" s="415">
        <v>10.1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6101</v>
      </c>
      <c r="S14" s="549"/>
      <c r="T14" s="549"/>
      <c r="U14" s="549"/>
      <c r="V14" s="550"/>
      <c r="W14" s="551"/>
      <c r="X14" s="463"/>
      <c r="Y14" s="463"/>
      <c r="Z14" s="463"/>
      <c r="AA14" s="463"/>
      <c r="AB14" s="464"/>
      <c r="AC14" s="541">
        <v>50.4</v>
      </c>
      <c r="AD14" s="542"/>
      <c r="AE14" s="542"/>
      <c r="AF14" s="542"/>
      <c r="AG14" s="543"/>
      <c r="AH14" s="541">
        <v>50.8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43.8</v>
      </c>
      <c r="CU14" s="553"/>
      <c r="CV14" s="553"/>
      <c r="CW14" s="553"/>
      <c r="CX14" s="553"/>
      <c r="CY14" s="553"/>
      <c r="CZ14" s="553"/>
      <c r="DA14" s="554"/>
      <c r="DB14" s="552">
        <v>45.6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129</v>
      </c>
      <c r="N15" s="546"/>
      <c r="O15" s="546"/>
      <c r="P15" s="546"/>
      <c r="Q15" s="547"/>
      <c r="R15" s="548">
        <v>6049</v>
      </c>
      <c r="S15" s="549"/>
      <c r="T15" s="549"/>
      <c r="U15" s="549"/>
      <c r="V15" s="550"/>
      <c r="W15" s="536" t="s">
        <v>136</v>
      </c>
      <c r="X15" s="460"/>
      <c r="Y15" s="460"/>
      <c r="Z15" s="460"/>
      <c r="AA15" s="460"/>
      <c r="AB15" s="461"/>
      <c r="AC15" s="421">
        <v>613</v>
      </c>
      <c r="AD15" s="422"/>
      <c r="AE15" s="422"/>
      <c r="AF15" s="422"/>
      <c r="AG15" s="423"/>
      <c r="AH15" s="421">
        <v>654</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802937</v>
      </c>
      <c r="BO15" s="441"/>
      <c r="BP15" s="441"/>
      <c r="BQ15" s="441"/>
      <c r="BR15" s="441"/>
      <c r="BS15" s="441"/>
      <c r="BT15" s="441"/>
      <c r="BU15" s="442"/>
      <c r="BV15" s="440">
        <v>782392</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3"/>
      <c r="Y16" s="463"/>
      <c r="Z16" s="463"/>
      <c r="AA16" s="463"/>
      <c r="AB16" s="464"/>
      <c r="AC16" s="541">
        <v>16.399999999999999</v>
      </c>
      <c r="AD16" s="542"/>
      <c r="AE16" s="542"/>
      <c r="AF16" s="542"/>
      <c r="AG16" s="543"/>
      <c r="AH16" s="541">
        <v>16.3</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3916057</v>
      </c>
      <c r="BO16" s="446"/>
      <c r="BP16" s="446"/>
      <c r="BQ16" s="446"/>
      <c r="BR16" s="446"/>
      <c r="BS16" s="446"/>
      <c r="BT16" s="446"/>
      <c r="BU16" s="447"/>
      <c r="BV16" s="445">
        <v>4017368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60"/>
      <c r="Y17" s="460"/>
      <c r="Z17" s="460"/>
      <c r="AA17" s="460"/>
      <c r="AB17" s="461"/>
      <c r="AC17" s="421">
        <v>1243</v>
      </c>
      <c r="AD17" s="422"/>
      <c r="AE17" s="422"/>
      <c r="AF17" s="422"/>
      <c r="AG17" s="423"/>
      <c r="AH17" s="421">
        <v>1322</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1011402</v>
      </c>
      <c r="BO17" s="446"/>
      <c r="BP17" s="446"/>
      <c r="BQ17" s="446"/>
      <c r="BR17" s="446"/>
      <c r="BS17" s="446"/>
      <c r="BT17" s="446"/>
      <c r="BU17" s="447"/>
      <c r="BV17" s="445">
        <v>969152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423.63</v>
      </c>
      <c r="M18" s="510"/>
      <c r="N18" s="510"/>
      <c r="O18" s="510"/>
      <c r="P18" s="510"/>
      <c r="Q18" s="510"/>
      <c r="R18" s="511"/>
      <c r="S18" s="511"/>
      <c r="T18" s="511"/>
      <c r="U18" s="511"/>
      <c r="V18" s="512"/>
      <c r="W18" s="526"/>
      <c r="X18" s="527"/>
      <c r="Y18" s="527"/>
      <c r="Z18" s="527"/>
      <c r="AA18" s="527"/>
      <c r="AB18" s="537"/>
      <c r="AC18" s="409">
        <v>33.200000000000003</v>
      </c>
      <c r="AD18" s="410"/>
      <c r="AE18" s="410"/>
      <c r="AF18" s="410"/>
      <c r="AG18" s="513"/>
      <c r="AH18" s="409">
        <v>32.9</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3678412</v>
      </c>
      <c r="BO18" s="446"/>
      <c r="BP18" s="446"/>
      <c r="BQ18" s="446"/>
      <c r="BR18" s="446"/>
      <c r="BS18" s="446"/>
      <c r="BT18" s="446"/>
      <c r="BU18" s="447"/>
      <c r="BV18" s="445">
        <v>3645255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6154978</v>
      </c>
      <c r="BO19" s="446"/>
      <c r="BP19" s="446"/>
      <c r="BQ19" s="446"/>
      <c r="BR19" s="446"/>
      <c r="BS19" s="446"/>
      <c r="BT19" s="446"/>
      <c r="BU19" s="447"/>
      <c r="BV19" s="445">
        <v>5074258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2325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152</v>
      </c>
      <c r="C22" s="477"/>
      <c r="D22" s="478"/>
      <c r="E22" s="485" t="s">
        <v>1</v>
      </c>
      <c r="F22" s="460"/>
      <c r="G22" s="460"/>
      <c r="H22" s="460"/>
      <c r="I22" s="460"/>
      <c r="J22" s="460"/>
      <c r="K22" s="461"/>
      <c r="L22" s="485" t="s">
        <v>153</v>
      </c>
      <c r="M22" s="460"/>
      <c r="N22" s="460"/>
      <c r="O22" s="460"/>
      <c r="P22" s="461"/>
      <c r="Q22" s="470" t="s">
        <v>154</v>
      </c>
      <c r="R22" s="471"/>
      <c r="S22" s="471"/>
      <c r="T22" s="471"/>
      <c r="U22" s="471"/>
      <c r="V22" s="486"/>
      <c r="W22" s="488" t="s">
        <v>155</v>
      </c>
      <c r="X22" s="477"/>
      <c r="Y22" s="478"/>
      <c r="Z22" s="485" t="s">
        <v>1</v>
      </c>
      <c r="AA22" s="460"/>
      <c r="AB22" s="460"/>
      <c r="AC22" s="460"/>
      <c r="AD22" s="460"/>
      <c r="AE22" s="460"/>
      <c r="AF22" s="460"/>
      <c r="AG22" s="461"/>
      <c r="AH22" s="459" t="s">
        <v>156</v>
      </c>
      <c r="AI22" s="460"/>
      <c r="AJ22" s="460"/>
      <c r="AK22" s="460"/>
      <c r="AL22" s="461"/>
      <c r="AM22" s="459" t="s">
        <v>157</v>
      </c>
      <c r="AN22" s="465"/>
      <c r="AO22" s="465"/>
      <c r="AP22" s="465"/>
      <c r="AQ22" s="465"/>
      <c r="AR22" s="466"/>
      <c r="AS22" s="470" t="s">
        <v>154</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158</v>
      </c>
      <c r="AZ23" s="438"/>
      <c r="BA23" s="438"/>
      <c r="BB23" s="438"/>
      <c r="BC23" s="438"/>
      <c r="BD23" s="438"/>
      <c r="BE23" s="438"/>
      <c r="BF23" s="438"/>
      <c r="BG23" s="438"/>
      <c r="BH23" s="438"/>
      <c r="BI23" s="438"/>
      <c r="BJ23" s="438"/>
      <c r="BK23" s="438"/>
      <c r="BL23" s="438"/>
      <c r="BM23" s="439"/>
      <c r="BN23" s="445">
        <v>8178765</v>
      </c>
      <c r="BO23" s="446"/>
      <c r="BP23" s="446"/>
      <c r="BQ23" s="446"/>
      <c r="BR23" s="446"/>
      <c r="BS23" s="446"/>
      <c r="BT23" s="446"/>
      <c r="BU23" s="447"/>
      <c r="BV23" s="445">
        <v>7637771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159</v>
      </c>
      <c r="F24" s="419"/>
      <c r="G24" s="419"/>
      <c r="H24" s="419"/>
      <c r="I24" s="419"/>
      <c r="J24" s="419"/>
      <c r="K24" s="420"/>
      <c r="L24" s="421">
        <v>1</v>
      </c>
      <c r="M24" s="422"/>
      <c r="N24" s="422"/>
      <c r="O24" s="422"/>
      <c r="P24" s="423"/>
      <c r="Q24" s="421">
        <v>7530</v>
      </c>
      <c r="R24" s="422"/>
      <c r="S24" s="422"/>
      <c r="T24" s="422"/>
      <c r="U24" s="422"/>
      <c r="V24" s="423"/>
      <c r="W24" s="489"/>
      <c r="X24" s="480"/>
      <c r="Y24" s="481"/>
      <c r="Z24" s="418" t="s">
        <v>160</v>
      </c>
      <c r="AA24" s="419"/>
      <c r="AB24" s="419"/>
      <c r="AC24" s="419"/>
      <c r="AD24" s="419"/>
      <c r="AE24" s="419"/>
      <c r="AF24" s="419"/>
      <c r="AG24" s="420"/>
      <c r="AH24" s="421">
        <v>139</v>
      </c>
      <c r="AI24" s="422"/>
      <c r="AJ24" s="422"/>
      <c r="AK24" s="422"/>
      <c r="AL24" s="423"/>
      <c r="AM24" s="421">
        <v>429788</v>
      </c>
      <c r="AN24" s="422"/>
      <c r="AO24" s="422"/>
      <c r="AP24" s="422"/>
      <c r="AQ24" s="422"/>
      <c r="AR24" s="423"/>
      <c r="AS24" s="421">
        <v>3092</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7665202</v>
      </c>
      <c r="BO24" s="446"/>
      <c r="BP24" s="446"/>
      <c r="BQ24" s="446"/>
      <c r="BR24" s="446"/>
      <c r="BS24" s="446"/>
      <c r="BT24" s="446"/>
      <c r="BU24" s="447"/>
      <c r="BV24" s="445">
        <v>7094998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162</v>
      </c>
      <c r="F25" s="419"/>
      <c r="G25" s="419"/>
      <c r="H25" s="419"/>
      <c r="I25" s="419"/>
      <c r="J25" s="419"/>
      <c r="K25" s="420"/>
      <c r="L25" s="421">
        <v>1</v>
      </c>
      <c r="M25" s="422"/>
      <c r="N25" s="422"/>
      <c r="O25" s="422"/>
      <c r="P25" s="423"/>
      <c r="Q25" s="421">
        <v>6480</v>
      </c>
      <c r="R25" s="422"/>
      <c r="S25" s="422"/>
      <c r="T25" s="422"/>
      <c r="U25" s="422"/>
      <c r="V25" s="423"/>
      <c r="W25" s="489"/>
      <c r="X25" s="480"/>
      <c r="Y25" s="481"/>
      <c r="Z25" s="418" t="s">
        <v>163</v>
      </c>
      <c r="AA25" s="419"/>
      <c r="AB25" s="419"/>
      <c r="AC25" s="419"/>
      <c r="AD25" s="419"/>
      <c r="AE25" s="419"/>
      <c r="AF25" s="419"/>
      <c r="AG25" s="420"/>
      <c r="AH25" s="421" t="s">
        <v>120</v>
      </c>
      <c r="AI25" s="422"/>
      <c r="AJ25" s="422"/>
      <c r="AK25" s="422"/>
      <c r="AL25" s="423"/>
      <c r="AM25" s="421" t="s">
        <v>164</v>
      </c>
      <c r="AN25" s="422"/>
      <c r="AO25" s="422"/>
      <c r="AP25" s="422"/>
      <c r="AQ25" s="422"/>
      <c r="AR25" s="423"/>
      <c r="AS25" s="421" t="s">
        <v>120</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382204</v>
      </c>
      <c r="BO25" s="441"/>
      <c r="BP25" s="441"/>
      <c r="BQ25" s="441"/>
      <c r="BR25" s="441"/>
      <c r="BS25" s="441"/>
      <c r="BT25" s="441"/>
      <c r="BU25" s="442"/>
      <c r="BV25" s="440">
        <v>762134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166</v>
      </c>
      <c r="F26" s="419"/>
      <c r="G26" s="419"/>
      <c r="H26" s="419"/>
      <c r="I26" s="419"/>
      <c r="J26" s="419"/>
      <c r="K26" s="420"/>
      <c r="L26" s="421">
        <v>1</v>
      </c>
      <c r="M26" s="422"/>
      <c r="N26" s="422"/>
      <c r="O26" s="422"/>
      <c r="P26" s="423"/>
      <c r="Q26" s="421">
        <v>5980</v>
      </c>
      <c r="R26" s="422"/>
      <c r="S26" s="422"/>
      <c r="T26" s="422"/>
      <c r="U26" s="422"/>
      <c r="V26" s="423"/>
      <c r="W26" s="489"/>
      <c r="X26" s="480"/>
      <c r="Y26" s="481"/>
      <c r="Z26" s="418" t="s">
        <v>167</v>
      </c>
      <c r="AA26" s="457"/>
      <c r="AB26" s="457"/>
      <c r="AC26" s="457"/>
      <c r="AD26" s="457"/>
      <c r="AE26" s="457"/>
      <c r="AF26" s="457"/>
      <c r="AG26" s="458"/>
      <c r="AH26" s="421" t="s">
        <v>128</v>
      </c>
      <c r="AI26" s="422"/>
      <c r="AJ26" s="422"/>
      <c r="AK26" s="422"/>
      <c r="AL26" s="423"/>
      <c r="AM26" s="421" t="s">
        <v>168</v>
      </c>
      <c r="AN26" s="422"/>
      <c r="AO26" s="422"/>
      <c r="AP26" s="422"/>
      <c r="AQ26" s="422"/>
      <c r="AR26" s="423"/>
      <c r="AS26" s="421" t="s">
        <v>168</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164</v>
      </c>
      <c r="BO26" s="446"/>
      <c r="BP26" s="446"/>
      <c r="BQ26" s="446"/>
      <c r="BR26" s="446"/>
      <c r="BS26" s="446"/>
      <c r="BT26" s="446"/>
      <c r="BU26" s="447"/>
      <c r="BV26" s="445" t="s">
        <v>164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170</v>
      </c>
      <c r="F27" s="419"/>
      <c r="G27" s="419"/>
      <c r="H27" s="419"/>
      <c r="I27" s="419"/>
      <c r="J27" s="419"/>
      <c r="K27" s="420"/>
      <c r="L27" s="421">
        <v>1</v>
      </c>
      <c r="M27" s="422"/>
      <c r="N27" s="422"/>
      <c r="O27" s="422"/>
      <c r="P27" s="423"/>
      <c r="Q27" s="421">
        <v>2950</v>
      </c>
      <c r="R27" s="422"/>
      <c r="S27" s="422"/>
      <c r="T27" s="422"/>
      <c r="U27" s="422"/>
      <c r="V27" s="423"/>
      <c r="W27" s="489"/>
      <c r="X27" s="480"/>
      <c r="Y27" s="481"/>
      <c r="Z27" s="418" t="s">
        <v>171</v>
      </c>
      <c r="AA27" s="419"/>
      <c r="AB27" s="419"/>
      <c r="AC27" s="419"/>
      <c r="AD27" s="419"/>
      <c r="AE27" s="419"/>
      <c r="AF27" s="419"/>
      <c r="AG27" s="420"/>
      <c r="AH27" s="421">
        <v>20</v>
      </c>
      <c r="AI27" s="422"/>
      <c r="AJ27" s="422"/>
      <c r="AK27" s="422"/>
      <c r="AL27" s="423"/>
      <c r="AM27" s="421">
        <v>60981</v>
      </c>
      <c r="AN27" s="422"/>
      <c r="AO27" s="422"/>
      <c r="AP27" s="422"/>
      <c r="AQ27" s="422"/>
      <c r="AR27" s="423"/>
      <c r="AS27" s="421">
        <v>3049</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164</v>
      </c>
      <c r="BO27" s="449"/>
      <c r="BP27" s="449"/>
      <c r="BQ27" s="449"/>
      <c r="BR27" s="449"/>
      <c r="BS27" s="449"/>
      <c r="BT27" s="449"/>
      <c r="BU27" s="450"/>
      <c r="BV27" s="448">
        <v>36845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173</v>
      </c>
      <c r="F28" s="419"/>
      <c r="G28" s="419"/>
      <c r="H28" s="419"/>
      <c r="I28" s="419"/>
      <c r="J28" s="419"/>
      <c r="K28" s="420"/>
      <c r="L28" s="421">
        <v>1</v>
      </c>
      <c r="M28" s="422"/>
      <c r="N28" s="422"/>
      <c r="O28" s="422"/>
      <c r="P28" s="423"/>
      <c r="Q28" s="421">
        <v>2360</v>
      </c>
      <c r="R28" s="422"/>
      <c r="S28" s="422"/>
      <c r="T28" s="422"/>
      <c r="U28" s="422"/>
      <c r="V28" s="423"/>
      <c r="W28" s="489"/>
      <c r="X28" s="480"/>
      <c r="Y28" s="481"/>
      <c r="Z28" s="418" t="s">
        <v>174</v>
      </c>
      <c r="AA28" s="419"/>
      <c r="AB28" s="419"/>
      <c r="AC28" s="419"/>
      <c r="AD28" s="419"/>
      <c r="AE28" s="419"/>
      <c r="AF28" s="419"/>
      <c r="AG28" s="420"/>
      <c r="AH28" s="421" t="s">
        <v>120</v>
      </c>
      <c r="AI28" s="422"/>
      <c r="AJ28" s="422"/>
      <c r="AK28" s="422"/>
      <c r="AL28" s="423"/>
      <c r="AM28" s="421" t="s">
        <v>168</v>
      </c>
      <c r="AN28" s="422"/>
      <c r="AO28" s="422"/>
      <c r="AP28" s="422"/>
      <c r="AQ28" s="422"/>
      <c r="AR28" s="423"/>
      <c r="AS28" s="421" t="s">
        <v>168</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200639</v>
      </c>
      <c r="BO28" s="441"/>
      <c r="BP28" s="441"/>
      <c r="BQ28" s="441"/>
      <c r="BR28" s="441"/>
      <c r="BS28" s="441"/>
      <c r="BT28" s="441"/>
      <c r="BU28" s="442"/>
      <c r="BV28" s="440">
        <v>1311090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176</v>
      </c>
      <c r="F29" s="419"/>
      <c r="G29" s="419"/>
      <c r="H29" s="419"/>
      <c r="I29" s="419"/>
      <c r="J29" s="419"/>
      <c r="K29" s="420"/>
      <c r="L29" s="421">
        <v>10</v>
      </c>
      <c r="M29" s="422"/>
      <c r="N29" s="422"/>
      <c r="O29" s="422"/>
      <c r="P29" s="423"/>
      <c r="Q29" s="421">
        <v>1860</v>
      </c>
      <c r="R29" s="422"/>
      <c r="S29" s="422"/>
      <c r="T29" s="422"/>
      <c r="U29" s="422"/>
      <c r="V29" s="423"/>
      <c r="W29" s="490"/>
      <c r="X29" s="491"/>
      <c r="Y29" s="492"/>
      <c r="Z29" s="418" t="s">
        <v>177</v>
      </c>
      <c r="AA29" s="419"/>
      <c r="AB29" s="419"/>
      <c r="AC29" s="419"/>
      <c r="AD29" s="419"/>
      <c r="AE29" s="419"/>
      <c r="AF29" s="419"/>
      <c r="AG29" s="420"/>
      <c r="AH29" s="421">
        <v>159</v>
      </c>
      <c r="AI29" s="422"/>
      <c r="AJ29" s="422"/>
      <c r="AK29" s="422"/>
      <c r="AL29" s="423"/>
      <c r="AM29" s="421">
        <v>490769</v>
      </c>
      <c r="AN29" s="422"/>
      <c r="AO29" s="422"/>
      <c r="AP29" s="422"/>
      <c r="AQ29" s="422"/>
      <c r="AR29" s="423"/>
      <c r="AS29" s="421">
        <v>3087</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326885</v>
      </c>
      <c r="BO29" s="446"/>
      <c r="BP29" s="446"/>
      <c r="BQ29" s="446"/>
      <c r="BR29" s="446"/>
      <c r="BS29" s="446"/>
      <c r="BT29" s="446"/>
      <c r="BU29" s="447"/>
      <c r="BV29" s="445">
        <v>280756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179</v>
      </c>
      <c r="X30" s="500"/>
      <c r="Y30" s="500"/>
      <c r="Z30" s="500"/>
      <c r="AA30" s="500"/>
      <c r="AB30" s="500"/>
      <c r="AC30" s="500"/>
      <c r="AD30" s="500"/>
      <c r="AE30" s="500"/>
      <c r="AF30" s="500"/>
      <c r="AG30" s="501"/>
      <c r="AH30" s="409">
        <v>99.7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1368021</v>
      </c>
      <c r="BO30" s="449"/>
      <c r="BP30" s="449"/>
      <c r="BQ30" s="449"/>
      <c r="BR30" s="449"/>
      <c r="BS30" s="449"/>
      <c r="BT30" s="449"/>
      <c r="BU30" s="450"/>
      <c r="BV30" s="448">
        <v>228372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187</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釧路東部消防組合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浜中町就農者研修牧場</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浜中診療所特別会計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釧路公立大学事務組合　釧路公立大学事務組合会計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釧路・根室広域地方税滞納整理機構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ADyaLghxkhJOFrJlWLH6NaqNwsBxVOPozBSovZKJovWFh1mYyyfHlEANdlny4OjhCMQLRtZdUTBqEAVyG0cs9Q==" saltValue="rVIAx48Wh5GhXWp1V5hB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5" t="s">
        <v>542</v>
      </c>
      <c r="D34" s="1225"/>
      <c r="E34" s="1226"/>
      <c r="F34" s="32">
        <v>2.99</v>
      </c>
      <c r="G34" s="33">
        <v>2.71</v>
      </c>
      <c r="H34" s="33">
        <v>2.5299999999999998</v>
      </c>
      <c r="I34" s="33">
        <v>2.7</v>
      </c>
      <c r="J34" s="34">
        <v>2.76</v>
      </c>
      <c r="K34" s="22"/>
      <c r="L34" s="22"/>
      <c r="M34" s="22"/>
      <c r="N34" s="22"/>
      <c r="O34" s="22"/>
      <c r="P34" s="22"/>
    </row>
    <row r="35" spans="1:16" ht="39" customHeight="1">
      <c r="A35" s="22"/>
      <c r="B35" s="35"/>
      <c r="C35" s="1219" t="s">
        <v>543</v>
      </c>
      <c r="D35" s="1220"/>
      <c r="E35" s="1221"/>
      <c r="F35" s="36">
        <v>0.69</v>
      </c>
      <c r="G35" s="37">
        <v>0.47</v>
      </c>
      <c r="H35" s="37">
        <v>1.04</v>
      </c>
      <c r="I35" s="37">
        <v>1.65</v>
      </c>
      <c r="J35" s="38">
        <v>2.14</v>
      </c>
      <c r="K35" s="22"/>
      <c r="L35" s="22"/>
      <c r="M35" s="22"/>
      <c r="N35" s="22"/>
      <c r="O35" s="22"/>
      <c r="P35" s="22"/>
    </row>
    <row r="36" spans="1:16" ht="39" customHeight="1">
      <c r="A36" s="22"/>
      <c r="B36" s="35"/>
      <c r="C36" s="1219" t="s">
        <v>544</v>
      </c>
      <c r="D36" s="1220"/>
      <c r="E36" s="1221"/>
      <c r="F36" s="36">
        <v>1.86</v>
      </c>
      <c r="G36" s="37">
        <v>1.78</v>
      </c>
      <c r="H36" s="37">
        <v>2.1800000000000002</v>
      </c>
      <c r="I36" s="37">
        <v>2.1</v>
      </c>
      <c r="J36" s="38">
        <v>1.95</v>
      </c>
      <c r="K36" s="22"/>
      <c r="L36" s="22"/>
      <c r="M36" s="22"/>
      <c r="N36" s="22"/>
      <c r="O36" s="22"/>
      <c r="P36" s="22"/>
    </row>
    <row r="37" spans="1:16" ht="39" customHeight="1">
      <c r="A37" s="22"/>
      <c r="B37" s="35"/>
      <c r="C37" s="1219" t="s">
        <v>545</v>
      </c>
      <c r="D37" s="1220"/>
      <c r="E37" s="1221"/>
      <c r="F37" s="36">
        <v>0.23</v>
      </c>
      <c r="G37" s="37">
        <v>0.13</v>
      </c>
      <c r="H37" s="37">
        <v>0.23</v>
      </c>
      <c r="I37" s="37">
        <v>0.11</v>
      </c>
      <c r="J37" s="38">
        <v>0.21</v>
      </c>
      <c r="K37" s="22"/>
      <c r="L37" s="22"/>
      <c r="M37" s="22"/>
      <c r="N37" s="22"/>
      <c r="O37" s="22"/>
      <c r="P37" s="22"/>
    </row>
    <row r="38" spans="1:16" ht="39" customHeight="1">
      <c r="A38" s="22"/>
      <c r="B38" s="35"/>
      <c r="C38" s="1219" t="s">
        <v>546</v>
      </c>
      <c r="D38" s="1220"/>
      <c r="E38" s="1221"/>
      <c r="F38" s="36">
        <v>0.37</v>
      </c>
      <c r="G38" s="37">
        <v>0.18</v>
      </c>
      <c r="H38" s="37">
        <v>0.06</v>
      </c>
      <c r="I38" s="37">
        <v>0.16</v>
      </c>
      <c r="J38" s="38">
        <v>0.14000000000000001</v>
      </c>
      <c r="K38" s="22"/>
      <c r="L38" s="22"/>
      <c r="M38" s="22"/>
      <c r="N38" s="22"/>
      <c r="O38" s="22"/>
      <c r="P38" s="22"/>
    </row>
    <row r="39" spans="1:16" ht="39" customHeight="1">
      <c r="A39" s="22"/>
      <c r="B39" s="35"/>
      <c r="C39" s="1219" t="s">
        <v>547</v>
      </c>
      <c r="D39" s="1220"/>
      <c r="E39" s="1221"/>
      <c r="F39" s="36">
        <v>0.08</v>
      </c>
      <c r="G39" s="37">
        <v>0.06</v>
      </c>
      <c r="H39" s="37">
        <v>7.0000000000000007E-2</v>
      </c>
      <c r="I39" s="37">
        <v>0.05</v>
      </c>
      <c r="J39" s="38">
        <v>0.06</v>
      </c>
      <c r="K39" s="22"/>
      <c r="L39" s="22"/>
      <c r="M39" s="22"/>
      <c r="N39" s="22"/>
      <c r="O39" s="22"/>
      <c r="P39" s="22"/>
    </row>
    <row r="40" spans="1:16" ht="39" customHeight="1">
      <c r="A40" s="22"/>
      <c r="B40" s="35"/>
      <c r="C40" s="1219" t="s">
        <v>548</v>
      </c>
      <c r="D40" s="1220"/>
      <c r="E40" s="1221"/>
      <c r="F40" s="36">
        <v>0.02</v>
      </c>
      <c r="G40" s="37">
        <v>0.02</v>
      </c>
      <c r="H40" s="37">
        <v>0.01</v>
      </c>
      <c r="I40" s="37">
        <v>0.02</v>
      </c>
      <c r="J40" s="38">
        <v>0.01</v>
      </c>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549</v>
      </c>
      <c r="D42" s="1220"/>
      <c r="E42" s="1221"/>
      <c r="F42" s="36" t="s">
        <v>494</v>
      </c>
      <c r="G42" s="37" t="s">
        <v>494</v>
      </c>
      <c r="H42" s="37" t="s">
        <v>494</v>
      </c>
      <c r="I42" s="37" t="s">
        <v>494</v>
      </c>
      <c r="J42" s="38" t="s">
        <v>494</v>
      </c>
      <c r="K42" s="22"/>
      <c r="L42" s="22"/>
      <c r="M42" s="22"/>
      <c r="N42" s="22"/>
      <c r="O42" s="22"/>
      <c r="P42" s="22"/>
    </row>
    <row r="43" spans="1:16" ht="39" customHeight="1" thickBot="1">
      <c r="A43" s="22"/>
      <c r="B43" s="40"/>
      <c r="C43" s="1222" t="s">
        <v>550</v>
      </c>
      <c r="D43" s="1223"/>
      <c r="E43" s="1224"/>
      <c r="F43" s="41" t="s">
        <v>494</v>
      </c>
      <c r="G43" s="42" t="s">
        <v>494</v>
      </c>
      <c r="H43" s="42" t="s">
        <v>494</v>
      </c>
      <c r="I43" s="42" t="s">
        <v>494</v>
      </c>
      <c r="J43" s="43" t="s">
        <v>494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AMFblN28Zvv5pctX1vL7IK8AxqIFJzupcU5HF4HPuJTD9iiRee05jHseouZyL4YyROmr3rYAM0q90+RYmnW6w==" saltValue="h7MQrFgiY8oNKFdKcgj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5" t="s">
        <v>10</v>
      </c>
      <c r="C45" s="1236"/>
      <c r="D45" s="58"/>
      <c r="E45" s="1241" t="s">
        <v>11</v>
      </c>
      <c r="F45" s="1241"/>
      <c r="G45" s="1241"/>
      <c r="H45" s="1241"/>
      <c r="I45" s="1241"/>
      <c r="J45" s="1242"/>
      <c r="K45" s="59">
        <v>773</v>
      </c>
      <c r="L45" s="60">
        <v>783</v>
      </c>
      <c r="M45" s="60">
        <v>856</v>
      </c>
      <c r="N45" s="60">
        <v>902</v>
      </c>
      <c r="O45" s="61">
        <v>900</v>
      </c>
      <c r="P45" s="48"/>
      <c r="Q45" s="48"/>
      <c r="R45" s="48"/>
      <c r="S45" s="48"/>
      <c r="T45" s="48"/>
      <c r="U45" s="48"/>
    </row>
    <row r="46" spans="1:21" ht="30.75" customHeight="1">
      <c r="A46" s="48"/>
      <c r="B46" s="1237"/>
      <c r="C46" s="1238"/>
      <c r="D46" s="62"/>
      <c r="E46" s="1229" t="s">
        <v>12</v>
      </c>
      <c r="F46" s="1229"/>
      <c r="G46" s="1229"/>
      <c r="H46" s="1229"/>
      <c r="I46" s="1229"/>
      <c r="J46" s="1230"/>
      <c r="K46" s="63" t="s">
        <v>494</v>
      </c>
      <c r="L46" s="64" t="s">
        <v>494</v>
      </c>
      <c r="M46" s="64" t="s">
        <v>494</v>
      </c>
      <c r="N46" s="64" t="s">
        <v>494</v>
      </c>
      <c r="O46" s="65" t="s">
        <v>494</v>
      </c>
      <c r="P46" s="48"/>
      <c r="Q46" s="48"/>
      <c r="R46" s="48"/>
      <c r="S46" s="48"/>
      <c r="T46" s="48"/>
      <c r="U46" s="48"/>
    </row>
    <row r="47" spans="1:21" ht="30.75" customHeight="1">
      <c r="A47" s="48"/>
      <c r="B47" s="1237"/>
      <c r="C47" s="1238"/>
      <c r="D47" s="62"/>
      <c r="E47" s="1229" t="s">
        <v>13</v>
      </c>
      <c r="F47" s="1229"/>
      <c r="G47" s="1229"/>
      <c r="H47" s="1229"/>
      <c r="I47" s="1229"/>
      <c r="J47" s="1230"/>
      <c r="K47" s="63" t="s">
        <v>494</v>
      </c>
      <c r="L47" s="64" t="s">
        <v>494</v>
      </c>
      <c r="M47" s="64" t="s">
        <v>494</v>
      </c>
      <c r="N47" s="64" t="s">
        <v>494</v>
      </c>
      <c r="O47" s="65" t="s">
        <v>494</v>
      </c>
      <c r="P47" s="48"/>
      <c r="Q47" s="48"/>
      <c r="R47" s="48"/>
      <c r="S47" s="48"/>
      <c r="T47" s="48"/>
      <c r="U47" s="48"/>
    </row>
    <row r="48" spans="1:21" ht="30.75" customHeight="1">
      <c r="A48" s="48"/>
      <c r="B48" s="1237"/>
      <c r="C48" s="1238"/>
      <c r="D48" s="62"/>
      <c r="E48" s="1229" t="s">
        <v>14</v>
      </c>
      <c r="F48" s="1229"/>
      <c r="G48" s="1229"/>
      <c r="H48" s="1229"/>
      <c r="I48" s="1229"/>
      <c r="J48" s="1230"/>
      <c r="K48" s="63">
        <v>274</v>
      </c>
      <c r="L48" s="64">
        <v>255</v>
      </c>
      <c r="M48" s="64">
        <v>257</v>
      </c>
      <c r="N48" s="64">
        <v>244</v>
      </c>
      <c r="O48" s="65">
        <v>218</v>
      </c>
      <c r="P48" s="48"/>
      <c r="Q48" s="48"/>
      <c r="R48" s="48"/>
      <c r="S48" s="48"/>
      <c r="T48" s="48"/>
      <c r="U48" s="48"/>
    </row>
    <row r="49" spans="1:21" ht="30.75" customHeight="1">
      <c r="A49" s="48"/>
      <c r="B49" s="1237"/>
      <c r="C49" s="1238"/>
      <c r="D49" s="62"/>
      <c r="E49" s="1229" t="s">
        <v>15</v>
      </c>
      <c r="F49" s="1229"/>
      <c r="G49" s="1229"/>
      <c r="H49" s="1229"/>
      <c r="I49" s="1229"/>
      <c r="J49" s="1230"/>
      <c r="K49" s="63">
        <v>18</v>
      </c>
      <c r="L49" s="64">
        <v>18</v>
      </c>
      <c r="M49" s="64">
        <v>18</v>
      </c>
      <c r="N49" s="64">
        <v>18</v>
      </c>
      <c r="O49" s="65">
        <v>24</v>
      </c>
      <c r="P49" s="48"/>
      <c r="Q49" s="48"/>
      <c r="R49" s="48"/>
      <c r="S49" s="48"/>
      <c r="T49" s="48"/>
      <c r="U49" s="48"/>
    </row>
    <row r="50" spans="1:21" ht="30.75" customHeight="1">
      <c r="A50" s="48"/>
      <c r="B50" s="1237"/>
      <c r="C50" s="1238"/>
      <c r="D50" s="62"/>
      <c r="E50" s="1229" t="s">
        <v>16</v>
      </c>
      <c r="F50" s="1229"/>
      <c r="G50" s="1229"/>
      <c r="H50" s="1229"/>
      <c r="I50" s="1229"/>
      <c r="J50" s="1230"/>
      <c r="K50" s="63">
        <v>48</v>
      </c>
      <c r="L50" s="64">
        <v>47</v>
      </c>
      <c r="M50" s="64">
        <v>46</v>
      </c>
      <c r="N50" s="64">
        <v>22</v>
      </c>
      <c r="O50" s="65">
        <v>49</v>
      </c>
      <c r="P50" s="48"/>
      <c r="Q50" s="48"/>
      <c r="R50" s="48"/>
      <c r="S50" s="48"/>
      <c r="T50" s="48"/>
      <c r="U50" s="48"/>
    </row>
    <row r="51" spans="1:21" ht="30.75" customHeight="1">
      <c r="A51" s="48"/>
      <c r="B51" s="1239"/>
      <c r="C51" s="1240"/>
      <c r="D51" s="66"/>
      <c r="E51" s="1229" t="s">
        <v>17</v>
      </c>
      <c r="F51" s="1229"/>
      <c r="G51" s="1229"/>
      <c r="H51" s="1229"/>
      <c r="I51" s="1229"/>
      <c r="J51" s="1230"/>
      <c r="K51" s="63" t="s">
        <v>494</v>
      </c>
      <c r="L51" s="64" t="s">
        <v>494</v>
      </c>
      <c r="M51" s="64" t="s">
        <v>494</v>
      </c>
      <c r="N51" s="64" t="s">
        <v>494</v>
      </c>
      <c r="O51" s="65" t="s">
        <v>494</v>
      </c>
      <c r="P51" s="48"/>
      <c r="Q51" s="48"/>
      <c r="R51" s="48"/>
      <c r="S51" s="48"/>
      <c r="T51" s="48"/>
      <c r="U51" s="48"/>
    </row>
    <row r="52" spans="1:21" ht="30.75" customHeight="1">
      <c r="A52" s="48"/>
      <c r="B52" s="1227" t="s">
        <v>18</v>
      </c>
      <c r="C52" s="1228"/>
      <c r="D52" s="66"/>
      <c r="E52" s="1229" t="s">
        <v>19</v>
      </c>
      <c r="F52" s="1229"/>
      <c r="G52" s="1229"/>
      <c r="H52" s="1229"/>
      <c r="I52" s="1229"/>
      <c r="J52" s="1230"/>
      <c r="K52" s="63">
        <v>723</v>
      </c>
      <c r="L52" s="64">
        <v>747</v>
      </c>
      <c r="M52" s="64">
        <v>793</v>
      </c>
      <c r="N52" s="64">
        <v>808</v>
      </c>
      <c r="O52" s="65">
        <v>785</v>
      </c>
      <c r="P52" s="48"/>
      <c r="Q52" s="48"/>
      <c r="R52" s="48"/>
      <c r="S52" s="48"/>
      <c r="T52" s="48"/>
      <c r="U52" s="48"/>
    </row>
    <row r="53" spans="1:21" ht="30.75" customHeight="1" thickBot="1">
      <c r="A53" s="48"/>
      <c r="B53" s="1231" t="s">
        <v>20</v>
      </c>
      <c r="C53" s="1232"/>
      <c r="D53" s="67"/>
      <c r="E53" s="1233" t="s">
        <v>21</v>
      </c>
      <c r="F53" s="1233"/>
      <c r="G53" s="1233"/>
      <c r="H53" s="1233"/>
      <c r="I53" s="1233"/>
      <c r="J53" s="1234"/>
      <c r="K53" s="68">
        <v>390</v>
      </c>
      <c r="L53" s="69">
        <v>356</v>
      </c>
      <c r="M53" s="69">
        <v>384</v>
      </c>
      <c r="N53" s="69">
        <v>378</v>
      </c>
      <c r="O53" s="70">
        <v>406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jNvVlfwilIGQVJObWms/wUSaFFa+wRFWL97bVC/oEY0ZTWuiWy/EaTjU2u3lk4P+4j6ZyeHr3hWChz2zbezNw==" saltValue="zgIpr/ffsvn0nLtla+B8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536</v>
      </c>
      <c r="J40" s="79" t="s">
        <v>537</v>
      </c>
      <c r="K40" s="79" t="s">
        <v>538</v>
      </c>
      <c r="L40" s="79" t="s">
        <v>539</v>
      </c>
      <c r="M40" s="80" t="s">
        <v>540</v>
      </c>
    </row>
    <row r="41" spans="2:13" ht="27.75" customHeight="1">
      <c r="B41" s="1255" t="s">
        <v>23</v>
      </c>
      <c r="C41" s="1256"/>
      <c r="D41" s="81"/>
      <c r="E41" s="1257" t="s">
        <v>24</v>
      </c>
      <c r="F41" s="1257"/>
      <c r="G41" s="1257"/>
      <c r="H41" s="1258"/>
      <c r="I41" s="82">
        <v>7699</v>
      </c>
      <c r="J41" s="83">
        <v>7769</v>
      </c>
      <c r="K41" s="83">
        <v>7758</v>
      </c>
      <c r="L41" s="83">
        <v>7638</v>
      </c>
      <c r="M41" s="84">
        <v>8179</v>
      </c>
    </row>
    <row r="42" spans="2:13" ht="27.75" customHeight="1">
      <c r="B42" s="1245"/>
      <c r="C42" s="1246"/>
      <c r="D42" s="85"/>
      <c r="E42" s="1249" t="s">
        <v>25</v>
      </c>
      <c r="F42" s="1249"/>
      <c r="G42" s="1249"/>
      <c r="H42" s="1250"/>
      <c r="I42" s="86">
        <v>77</v>
      </c>
      <c r="J42" s="87">
        <v>45</v>
      </c>
      <c r="K42" s="87">
        <v>24</v>
      </c>
      <c r="L42" s="87">
        <v>25</v>
      </c>
      <c r="M42" s="88">
        <v>20</v>
      </c>
    </row>
    <row r="43" spans="2:13" ht="27.75" customHeight="1">
      <c r="B43" s="1245"/>
      <c r="C43" s="1246"/>
      <c r="D43" s="85"/>
      <c r="E43" s="1249" t="s">
        <v>26</v>
      </c>
      <c r="F43" s="1249"/>
      <c r="G43" s="1249"/>
      <c r="H43" s="1250"/>
      <c r="I43" s="86">
        <v>2693</v>
      </c>
      <c r="J43" s="87">
        <v>2628</v>
      </c>
      <c r="K43" s="87">
        <v>2382</v>
      </c>
      <c r="L43" s="87">
        <v>2186</v>
      </c>
      <c r="M43" s="88">
        <v>2045</v>
      </c>
    </row>
    <row r="44" spans="2:13" ht="27.75" customHeight="1">
      <c r="B44" s="1245"/>
      <c r="C44" s="1246"/>
      <c r="D44" s="85"/>
      <c r="E44" s="1249" t="s">
        <v>27</v>
      </c>
      <c r="F44" s="1249"/>
      <c r="G44" s="1249"/>
      <c r="H44" s="1250"/>
      <c r="I44" s="86">
        <v>144</v>
      </c>
      <c r="J44" s="87">
        <v>130</v>
      </c>
      <c r="K44" s="87">
        <v>115</v>
      </c>
      <c r="L44" s="87">
        <v>202</v>
      </c>
      <c r="M44" s="88">
        <v>219</v>
      </c>
    </row>
    <row r="45" spans="2:13" ht="27.75" customHeight="1">
      <c r="B45" s="1245"/>
      <c r="C45" s="1246"/>
      <c r="D45" s="85"/>
      <c r="E45" s="1249" t="s">
        <v>28</v>
      </c>
      <c r="F45" s="1249"/>
      <c r="G45" s="1249"/>
      <c r="H45" s="1250"/>
      <c r="I45" s="86">
        <v>1471</v>
      </c>
      <c r="J45" s="87">
        <v>1338</v>
      </c>
      <c r="K45" s="87">
        <v>1291</v>
      </c>
      <c r="L45" s="87">
        <v>700</v>
      </c>
      <c r="M45" s="88">
        <v>682</v>
      </c>
    </row>
    <row r="46" spans="2:13" ht="27.75" customHeight="1">
      <c r="B46" s="1245"/>
      <c r="C46" s="1246"/>
      <c r="D46" s="89"/>
      <c r="E46" s="1249" t="s">
        <v>29</v>
      </c>
      <c r="F46" s="1249"/>
      <c r="G46" s="1249"/>
      <c r="H46" s="1250"/>
      <c r="I46" s="86" t="s">
        <v>494</v>
      </c>
      <c r="J46" s="87" t="s">
        <v>494</v>
      </c>
      <c r="K46" s="87" t="s">
        <v>494</v>
      </c>
      <c r="L46" s="87" t="s">
        <v>494</v>
      </c>
      <c r="M46" s="88" t="s">
        <v>494</v>
      </c>
    </row>
    <row r="47" spans="2:13" ht="27.75" customHeight="1">
      <c r="B47" s="1245"/>
      <c r="C47" s="1246"/>
      <c r="D47" s="90"/>
      <c r="E47" s="1259" t="s">
        <v>30</v>
      </c>
      <c r="F47" s="1260"/>
      <c r="G47" s="1260"/>
      <c r="H47" s="1261"/>
      <c r="I47" s="86" t="s">
        <v>494</v>
      </c>
      <c r="J47" s="87" t="s">
        <v>494</v>
      </c>
      <c r="K47" s="87" t="s">
        <v>494</v>
      </c>
      <c r="L47" s="87" t="s">
        <v>494</v>
      </c>
      <c r="M47" s="88" t="s">
        <v>494</v>
      </c>
    </row>
    <row r="48" spans="2:13" ht="27.75" customHeight="1">
      <c r="B48" s="1245"/>
      <c r="C48" s="1246"/>
      <c r="D48" s="85"/>
      <c r="E48" s="1249" t="s">
        <v>31</v>
      </c>
      <c r="F48" s="1249"/>
      <c r="G48" s="1249"/>
      <c r="H48" s="1250"/>
      <c r="I48" s="86" t="s">
        <v>494</v>
      </c>
      <c r="J48" s="87" t="s">
        <v>494</v>
      </c>
      <c r="K48" s="87" t="s">
        <v>494</v>
      </c>
      <c r="L48" s="87" t="s">
        <v>494</v>
      </c>
      <c r="M48" s="88" t="s">
        <v>494</v>
      </c>
    </row>
    <row r="49" spans="2:13" ht="27.75" customHeight="1">
      <c r="B49" s="1247"/>
      <c r="C49" s="1248"/>
      <c r="D49" s="85"/>
      <c r="E49" s="1249" t="s">
        <v>32</v>
      </c>
      <c r="F49" s="1249"/>
      <c r="G49" s="1249"/>
      <c r="H49" s="1250"/>
      <c r="I49" s="86" t="s">
        <v>494</v>
      </c>
      <c r="J49" s="87" t="s">
        <v>494</v>
      </c>
      <c r="K49" s="87" t="s">
        <v>494</v>
      </c>
      <c r="L49" s="87" t="s">
        <v>494</v>
      </c>
      <c r="M49" s="88" t="s">
        <v>494</v>
      </c>
    </row>
    <row r="50" spans="2:13" ht="27.75" customHeight="1">
      <c r="B50" s="1243" t="s">
        <v>33</v>
      </c>
      <c r="C50" s="1244"/>
      <c r="D50" s="91"/>
      <c r="E50" s="1249" t="s">
        <v>34</v>
      </c>
      <c r="F50" s="1249"/>
      <c r="G50" s="1249"/>
      <c r="H50" s="1250"/>
      <c r="I50" s="86">
        <v>1552</v>
      </c>
      <c r="J50" s="87">
        <v>1699</v>
      </c>
      <c r="K50" s="87">
        <v>1815</v>
      </c>
      <c r="L50" s="87">
        <v>1860</v>
      </c>
      <c r="M50" s="88">
        <v>1872</v>
      </c>
    </row>
    <row r="51" spans="2:13" ht="27.75" customHeight="1">
      <c r="B51" s="1245"/>
      <c r="C51" s="1246"/>
      <c r="D51" s="85"/>
      <c r="E51" s="1249" t="s">
        <v>35</v>
      </c>
      <c r="F51" s="1249"/>
      <c r="G51" s="1249"/>
      <c r="H51" s="1250"/>
      <c r="I51" s="86">
        <v>456</v>
      </c>
      <c r="J51" s="87">
        <v>469</v>
      </c>
      <c r="K51" s="87">
        <v>515</v>
      </c>
      <c r="L51" s="87">
        <v>495</v>
      </c>
      <c r="M51" s="88">
        <v>481</v>
      </c>
    </row>
    <row r="52" spans="2:13" ht="27.75" customHeight="1">
      <c r="B52" s="1247"/>
      <c r="C52" s="1248"/>
      <c r="D52" s="85"/>
      <c r="E52" s="1249" t="s">
        <v>36</v>
      </c>
      <c r="F52" s="1249"/>
      <c r="G52" s="1249"/>
      <c r="H52" s="1250"/>
      <c r="I52" s="86">
        <v>7024</v>
      </c>
      <c r="J52" s="87">
        <v>6819</v>
      </c>
      <c r="K52" s="87">
        <v>6994</v>
      </c>
      <c r="L52" s="87">
        <v>6754</v>
      </c>
      <c r="M52" s="88">
        <v>7240</v>
      </c>
    </row>
    <row r="53" spans="2:13" ht="27.75" customHeight="1" thickBot="1">
      <c r="B53" s="1251" t="s">
        <v>37</v>
      </c>
      <c r="C53" s="1252"/>
      <c r="D53" s="92"/>
      <c r="E53" s="1253" t="s">
        <v>38</v>
      </c>
      <c r="F53" s="1253"/>
      <c r="G53" s="1253"/>
      <c r="H53" s="1254"/>
      <c r="I53" s="93">
        <v>3051</v>
      </c>
      <c r="J53" s="94">
        <v>2923</v>
      </c>
      <c r="K53" s="94">
        <v>2247</v>
      </c>
      <c r="L53" s="94">
        <v>1643</v>
      </c>
      <c r="M53" s="95">
        <v>1551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Y8SLJi4CID+wMmEQuossQxHDNyUJzBdWpa1hdnCBvb3MxotUgxxwo7ormvbO0VWNstX2Bd4FES/1znEG11FQ==" saltValue="N/AHuhUtlg5H5xGGHevl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538</v>
      </c>
      <c r="G54" s="104" t="s">
        <v>539</v>
      </c>
      <c r="H54" s="105" t="s">
        <v>540</v>
      </c>
    </row>
    <row r="55" spans="2:8" ht="52.5" customHeight="1">
      <c r="B55" s="106"/>
      <c r="C55" s="1270" t="s">
        <v>41</v>
      </c>
      <c r="D55" s="1270"/>
      <c r="E55" s="1271"/>
      <c r="F55" s="107">
        <v>1261</v>
      </c>
      <c r="G55" s="107">
        <v>1311</v>
      </c>
      <c r="H55" s="108">
        <v>201</v>
      </c>
    </row>
    <row r="56" spans="2:8" ht="52.5" customHeight="1">
      <c r="B56" s="109"/>
      <c r="C56" s="1272" t="s">
        <v>42</v>
      </c>
      <c r="D56" s="1272"/>
      <c r="E56" s="1273"/>
      <c r="F56" s="110">
        <v>281</v>
      </c>
      <c r="G56" s="110">
        <v>281</v>
      </c>
      <c r="H56" s="111">
        <v>327</v>
      </c>
    </row>
    <row r="57" spans="2:8" ht="53.25" customHeight="1">
      <c r="B57" s="109"/>
      <c r="C57" s="1274" t="s">
        <v>43</v>
      </c>
      <c r="D57" s="1274"/>
      <c r="E57" s="1275"/>
      <c r="F57" s="112">
        <v>280</v>
      </c>
      <c r="G57" s="112">
        <v>228</v>
      </c>
      <c r="H57" s="113">
        <v>1368</v>
      </c>
    </row>
    <row r="58" spans="2:8" ht="45.75" customHeight="1">
      <c r="B58" s="114"/>
      <c r="C58" s="1262" t="s">
        <v>44</v>
      </c>
      <c r="D58" s="1263"/>
      <c r="E58" s="1264"/>
      <c r="F58" s="115"/>
      <c r="G58" s="115"/>
      <c r="H58" s="116"/>
    </row>
    <row r="59" spans="2:8" ht="45.75" customHeight="1">
      <c r="B59" s="114"/>
      <c r="C59" s="1262" t="s">
        <v>44</v>
      </c>
      <c r="D59" s="1263"/>
      <c r="E59" s="1264"/>
      <c r="F59" s="115"/>
      <c r="G59" s="115"/>
      <c r="H59" s="116"/>
    </row>
    <row r="60" spans="2:8" ht="45.75" customHeight="1">
      <c r="B60" s="114"/>
      <c r="C60" s="1262" t="s">
        <v>44</v>
      </c>
      <c r="D60" s="1263"/>
      <c r="E60" s="1264"/>
      <c r="F60" s="115"/>
      <c r="G60" s="115"/>
      <c r="H60" s="116"/>
    </row>
    <row r="61" spans="2:8" ht="45.75" customHeight="1">
      <c r="B61" s="114"/>
      <c r="C61" s="1262" t="s">
        <v>44</v>
      </c>
      <c r="D61" s="1263"/>
      <c r="E61" s="1264"/>
      <c r="F61" s="115"/>
      <c r="G61" s="115"/>
      <c r="H61" s="116"/>
    </row>
    <row r="62" spans="2:8" ht="45.75" customHeight="1" thickBot="1">
      <c r="B62" s="117"/>
      <c r="C62" s="1265" t="s">
        <v>44</v>
      </c>
      <c r="D62" s="1266"/>
      <c r="E62" s="1267"/>
      <c r="F62" s="118"/>
      <c r="G62" s="118"/>
      <c r="H62" s="119"/>
    </row>
    <row r="63" spans="2:8" ht="52.5" customHeight="1" thickBot="1">
      <c r="B63" s="120"/>
      <c r="C63" s="1268" t="s">
        <v>45</v>
      </c>
      <c r="D63" s="1268"/>
      <c r="E63" s="1269"/>
      <c r="F63" s="121">
        <v>1821</v>
      </c>
      <c r="G63" s="121">
        <v>1820</v>
      </c>
      <c r="H63" s="122">
        <v>1896</v>
      </c>
    </row>
    <row r="64" spans="2:8" ht="15" customHeight="1"/>
    <row r="65" ht="0" hidden="1" customHeight="1"/>
    <row r="66" ht="0" hidden="1" customHeight="1"/>
  </sheetData>
  <sheetProtection algorithmName="SHA-512" hashValue="wfEZrmBKT5s5oMdRqOqtrsf0z+TzPt8GPiGdjVaZ9U6CWILP9MsoLz0ctQsIzEFeh9RF2fu3h+M3chscgN5Nlg==" saltValue="2knc4g7m2R5A/Qe8eXIW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8" zoomScale="70" zoomScaleNormal="7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569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570</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536</v>
      </c>
      <c r="BQ50" s="1281"/>
      <c r="BR50" s="1281"/>
      <c r="BS50" s="1281"/>
      <c r="BT50" s="1281"/>
      <c r="BU50" s="1281"/>
      <c r="BV50" s="1281"/>
      <c r="BW50" s="1281"/>
      <c r="BX50" s="1281" t="s">
        <v>537</v>
      </c>
      <c r="BY50" s="1281"/>
      <c r="BZ50" s="1281"/>
      <c r="CA50" s="1281"/>
      <c r="CB50" s="1281"/>
      <c r="CC50" s="1281"/>
      <c r="CD50" s="1281"/>
      <c r="CE50" s="1281"/>
      <c r="CF50" s="1281" t="s">
        <v>538</v>
      </c>
      <c r="CG50" s="1281"/>
      <c r="CH50" s="1281"/>
      <c r="CI50" s="1281"/>
      <c r="CJ50" s="1281"/>
      <c r="CK50" s="1281"/>
      <c r="CL50" s="1281"/>
      <c r="CM50" s="1281"/>
      <c r="CN50" s="1281" t="s">
        <v>539</v>
      </c>
      <c r="CO50" s="1281"/>
      <c r="CP50" s="1281"/>
      <c r="CQ50" s="1281"/>
      <c r="CR50" s="1281"/>
      <c r="CS50" s="1281"/>
      <c r="CT50" s="1281"/>
      <c r="CU50" s="1281"/>
      <c r="CV50" s="1281" t="s">
        <v>540</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571</v>
      </c>
      <c r="AO51" s="1279"/>
      <c r="AP51" s="1279"/>
      <c r="AQ51" s="1279"/>
      <c r="AR51" s="1279"/>
      <c r="AS51" s="1279"/>
      <c r="AT51" s="1279"/>
      <c r="AU51" s="1279"/>
      <c r="AV51" s="1279"/>
      <c r="AW51" s="1279"/>
      <c r="AX51" s="1279"/>
      <c r="AY51" s="1279"/>
      <c r="AZ51" s="1279"/>
      <c r="BA51" s="1279"/>
      <c r="BB51" s="1279" t="s">
        <v>572</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59.5</v>
      </c>
      <c r="CG51" s="1276"/>
      <c r="CH51" s="1276"/>
      <c r="CI51" s="1276"/>
      <c r="CJ51" s="1276"/>
      <c r="CK51" s="1276"/>
      <c r="CL51" s="1276"/>
      <c r="CM51" s="1276"/>
      <c r="CN51" s="1276">
        <v>45.6</v>
      </c>
      <c r="CO51" s="1276"/>
      <c r="CP51" s="1276"/>
      <c r="CQ51" s="1276"/>
      <c r="CR51" s="1276"/>
      <c r="CS51" s="1276"/>
      <c r="CT51" s="1276"/>
      <c r="CU51" s="1276"/>
      <c r="CV51" s="1276">
        <v>43.8</v>
      </c>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573</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64.400000000000006</v>
      </c>
      <c r="CG53" s="1276"/>
      <c r="CH53" s="1276"/>
      <c r="CI53" s="1276"/>
      <c r="CJ53" s="1276"/>
      <c r="CK53" s="1276"/>
      <c r="CL53" s="1276"/>
      <c r="CM53" s="1276"/>
      <c r="CN53" s="1276">
        <v>66.2</v>
      </c>
      <c r="CO53" s="1276"/>
      <c r="CP53" s="1276"/>
      <c r="CQ53" s="1276"/>
      <c r="CR53" s="1276"/>
      <c r="CS53" s="1276"/>
      <c r="CT53" s="1276"/>
      <c r="CU53" s="1276"/>
      <c r="CV53" s="1276">
        <v>67.5</v>
      </c>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574</v>
      </c>
      <c r="AO55" s="1281"/>
      <c r="AP55" s="1281"/>
      <c r="AQ55" s="1281"/>
      <c r="AR55" s="1281"/>
      <c r="AS55" s="1281"/>
      <c r="AT55" s="1281"/>
      <c r="AU55" s="1281"/>
      <c r="AV55" s="1281"/>
      <c r="AW55" s="1281"/>
      <c r="AX55" s="1281"/>
      <c r="AY55" s="1281"/>
      <c r="AZ55" s="1281"/>
      <c r="BA55" s="1281"/>
      <c r="BB55" s="1279" t="s">
        <v>575</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576</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55.3</v>
      </c>
      <c r="CG57" s="1276"/>
      <c r="CH57" s="1276"/>
      <c r="CI57" s="1276"/>
      <c r="CJ57" s="1276"/>
      <c r="CK57" s="1276"/>
      <c r="CL57" s="1276"/>
      <c r="CM57" s="1276"/>
      <c r="CN57" s="1276">
        <v>56.3</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577</v>
      </c>
    </row>
    <row r="64" spans="1:109">
      <c r="B64" s="374"/>
      <c r="G64" s="381"/>
      <c r="I64" s="394"/>
      <c r="J64" s="394"/>
      <c r="K64" s="394"/>
      <c r="L64" s="394"/>
      <c r="M64" s="394"/>
      <c r="N64" s="395"/>
      <c r="AM64" s="381"/>
      <c r="AN64" s="381" t="s">
        <v>568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581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570</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536</v>
      </c>
      <c r="BQ72" s="1281"/>
      <c r="BR72" s="1281"/>
      <c r="BS72" s="1281"/>
      <c r="BT72" s="1281"/>
      <c r="BU72" s="1281"/>
      <c r="BV72" s="1281"/>
      <c r="BW72" s="1281"/>
      <c r="BX72" s="1281" t="s">
        <v>537</v>
      </c>
      <c r="BY72" s="1281"/>
      <c r="BZ72" s="1281"/>
      <c r="CA72" s="1281"/>
      <c r="CB72" s="1281"/>
      <c r="CC72" s="1281"/>
      <c r="CD72" s="1281"/>
      <c r="CE72" s="1281"/>
      <c r="CF72" s="1281" t="s">
        <v>538</v>
      </c>
      <c r="CG72" s="1281"/>
      <c r="CH72" s="1281"/>
      <c r="CI72" s="1281"/>
      <c r="CJ72" s="1281"/>
      <c r="CK72" s="1281"/>
      <c r="CL72" s="1281"/>
      <c r="CM72" s="1281"/>
      <c r="CN72" s="1281" t="s">
        <v>539</v>
      </c>
      <c r="CO72" s="1281"/>
      <c r="CP72" s="1281"/>
      <c r="CQ72" s="1281"/>
      <c r="CR72" s="1281"/>
      <c r="CS72" s="1281"/>
      <c r="CT72" s="1281"/>
      <c r="CU72" s="1281"/>
      <c r="CV72" s="1281" t="s">
        <v>540</v>
      </c>
      <c r="CW72" s="1281"/>
      <c r="CX72" s="1281"/>
      <c r="CY72" s="1281"/>
      <c r="CZ72" s="1281"/>
      <c r="DA72" s="1281"/>
      <c r="DB72" s="1281"/>
      <c r="DC72" s="1281"/>
    </row>
    <row r="73" spans="2:107">
      <c r="B73" s="374"/>
      <c r="G73" s="1284"/>
      <c r="H73" s="1284"/>
      <c r="I73" s="1284"/>
      <c r="J73" s="1284"/>
      <c r="K73" s="1280"/>
      <c r="L73" s="1280"/>
      <c r="M73" s="1280"/>
      <c r="N73" s="1280"/>
      <c r="AM73" s="383"/>
      <c r="AN73" s="1279" t="s">
        <v>571</v>
      </c>
      <c r="AO73" s="1279"/>
      <c r="AP73" s="1279"/>
      <c r="AQ73" s="1279"/>
      <c r="AR73" s="1279"/>
      <c r="AS73" s="1279"/>
      <c r="AT73" s="1279"/>
      <c r="AU73" s="1279"/>
      <c r="AV73" s="1279"/>
      <c r="AW73" s="1279"/>
      <c r="AX73" s="1279"/>
      <c r="AY73" s="1279"/>
      <c r="AZ73" s="1279"/>
      <c r="BA73" s="1279"/>
      <c r="BB73" s="1279" t="s">
        <v>575</v>
      </c>
      <c r="BC73" s="1279"/>
      <c r="BD73" s="1279"/>
      <c r="BE73" s="1279"/>
      <c r="BF73" s="1279"/>
      <c r="BG73" s="1279"/>
      <c r="BH73" s="1279"/>
      <c r="BI73" s="1279"/>
      <c r="BJ73" s="1279"/>
      <c r="BK73" s="1279"/>
      <c r="BL73" s="1279"/>
      <c r="BM73" s="1279"/>
      <c r="BN73" s="1279"/>
      <c r="BO73" s="1279"/>
      <c r="BP73" s="1276">
        <v>81</v>
      </c>
      <c r="BQ73" s="1276"/>
      <c r="BR73" s="1276"/>
      <c r="BS73" s="1276"/>
      <c r="BT73" s="1276"/>
      <c r="BU73" s="1276"/>
      <c r="BV73" s="1276"/>
      <c r="BW73" s="1276"/>
      <c r="BX73" s="1276">
        <v>79.599999999999994</v>
      </c>
      <c r="BY73" s="1276"/>
      <c r="BZ73" s="1276"/>
      <c r="CA73" s="1276"/>
      <c r="CB73" s="1276"/>
      <c r="CC73" s="1276"/>
      <c r="CD73" s="1276"/>
      <c r="CE73" s="1276"/>
      <c r="CF73" s="1276">
        <v>59.5</v>
      </c>
      <c r="CG73" s="1276"/>
      <c r="CH73" s="1276"/>
      <c r="CI73" s="1276"/>
      <c r="CJ73" s="1276"/>
      <c r="CK73" s="1276"/>
      <c r="CL73" s="1276"/>
      <c r="CM73" s="1276"/>
      <c r="CN73" s="1276">
        <v>45.6</v>
      </c>
      <c r="CO73" s="1276"/>
      <c r="CP73" s="1276"/>
      <c r="CQ73" s="1276"/>
      <c r="CR73" s="1276"/>
      <c r="CS73" s="1276"/>
      <c r="CT73" s="1276"/>
      <c r="CU73" s="1276"/>
      <c r="CV73" s="1276">
        <v>43.8</v>
      </c>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578</v>
      </c>
      <c r="BC75" s="1279"/>
      <c r="BD75" s="1279"/>
      <c r="BE75" s="1279"/>
      <c r="BF75" s="1279"/>
      <c r="BG75" s="1279"/>
      <c r="BH75" s="1279"/>
      <c r="BI75" s="1279"/>
      <c r="BJ75" s="1279"/>
      <c r="BK75" s="1279"/>
      <c r="BL75" s="1279"/>
      <c r="BM75" s="1279"/>
      <c r="BN75" s="1279"/>
      <c r="BO75" s="1279"/>
      <c r="BP75" s="1276">
        <v>11.4</v>
      </c>
      <c r="BQ75" s="1276"/>
      <c r="BR75" s="1276"/>
      <c r="BS75" s="1276"/>
      <c r="BT75" s="1276"/>
      <c r="BU75" s="1276"/>
      <c r="BV75" s="1276"/>
      <c r="BW75" s="1276"/>
      <c r="BX75" s="1276">
        <v>10.6</v>
      </c>
      <c r="BY75" s="1276"/>
      <c r="BZ75" s="1276"/>
      <c r="CA75" s="1276"/>
      <c r="CB75" s="1276"/>
      <c r="CC75" s="1276"/>
      <c r="CD75" s="1276"/>
      <c r="CE75" s="1276"/>
      <c r="CF75" s="1276">
        <v>10</v>
      </c>
      <c r="CG75" s="1276"/>
      <c r="CH75" s="1276"/>
      <c r="CI75" s="1276"/>
      <c r="CJ75" s="1276"/>
      <c r="CK75" s="1276"/>
      <c r="CL75" s="1276"/>
      <c r="CM75" s="1276"/>
      <c r="CN75" s="1276">
        <v>10.1</v>
      </c>
      <c r="CO75" s="1276"/>
      <c r="CP75" s="1276"/>
      <c r="CQ75" s="1276"/>
      <c r="CR75" s="1276"/>
      <c r="CS75" s="1276"/>
      <c r="CT75" s="1276"/>
      <c r="CU75" s="1276"/>
      <c r="CV75" s="1276">
        <v>10.7</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574</v>
      </c>
      <c r="AO77" s="1281"/>
      <c r="AP77" s="1281"/>
      <c r="AQ77" s="1281"/>
      <c r="AR77" s="1281"/>
      <c r="AS77" s="1281"/>
      <c r="AT77" s="1281"/>
      <c r="AU77" s="1281"/>
      <c r="AV77" s="1281"/>
      <c r="AW77" s="1281"/>
      <c r="AX77" s="1281"/>
      <c r="AY77" s="1281"/>
      <c r="AZ77" s="1281"/>
      <c r="BA77" s="1281"/>
      <c r="BB77" s="1279" t="s">
        <v>575</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578</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5XHgjdQZ/6owXgGlgZokwc5rmdwseCbFqm65FDS6gzlnYA0H8V284D85l6ShWbutDlmkJZz+AAQppYO2thHgg==" saltValue="RWCiTsinP/ea2v0Yxyk+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BK89" sqref="BK8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NeLY98FbnmVhNZHgH5OVTV1BJ1jgOQD3YvCZHsl57VbN1RboBqjUFQjT+fXil9CAGyhnzR0ohV5rLe//t7eNA==" saltValue="Oxnp5eK4/XyagNz/MLA4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BK107" sqref="BK10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86U36BoCzyG1UuCbxHoEzmfKyz1BQUc8J2rsmPXUrGK8OQW178umbkQWt6y0Nkt2WxnZoAiLAF5Utv758JMuw==" saltValue="I/qr8MGku8gk2DuLTbJA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533</v>
      </c>
      <c r="G2" s="136"/>
      <c r="H2" s="137"/>
    </row>
    <row r="3" spans="1:8">
      <c r="A3" s="133" t="s">
        <v>526</v>
      </c>
      <c r="B3" s="138"/>
      <c r="C3" s="139"/>
      <c r="D3" s="140">
        <v>141514</v>
      </c>
      <c r="E3" s="141"/>
      <c r="F3" s="142">
        <v>174587</v>
      </c>
      <c r="G3" s="143"/>
      <c r="H3" s="144"/>
    </row>
    <row r="4" spans="1:8">
      <c r="A4" s="145"/>
      <c r="B4" s="146"/>
      <c r="C4" s="147"/>
      <c r="D4" s="148">
        <v>103807</v>
      </c>
      <c r="E4" s="149"/>
      <c r="F4" s="150">
        <v>79695</v>
      </c>
      <c r="G4" s="151"/>
      <c r="H4" s="152"/>
    </row>
    <row r="5" spans="1:8">
      <c r="A5" s="133" t="s">
        <v>528</v>
      </c>
      <c r="B5" s="138"/>
      <c r="C5" s="139"/>
      <c r="D5" s="140">
        <v>202232</v>
      </c>
      <c r="E5" s="141"/>
      <c r="F5" s="142">
        <v>175675</v>
      </c>
      <c r="G5" s="143"/>
      <c r="H5" s="144"/>
    </row>
    <row r="6" spans="1:8">
      <c r="A6" s="145"/>
      <c r="B6" s="146"/>
      <c r="C6" s="147"/>
      <c r="D6" s="148">
        <v>127622</v>
      </c>
      <c r="E6" s="149"/>
      <c r="F6" s="150">
        <v>87698</v>
      </c>
      <c r="G6" s="151"/>
      <c r="H6" s="152"/>
    </row>
    <row r="7" spans="1:8">
      <c r="A7" s="133" t="s">
        <v>529</v>
      </c>
      <c r="B7" s="138"/>
      <c r="C7" s="139"/>
      <c r="D7" s="140">
        <v>144782</v>
      </c>
      <c r="E7" s="141"/>
      <c r="F7" s="142">
        <v>162193</v>
      </c>
      <c r="G7" s="143"/>
      <c r="H7" s="144"/>
    </row>
    <row r="8" spans="1:8">
      <c r="A8" s="145"/>
      <c r="B8" s="146"/>
      <c r="C8" s="147"/>
      <c r="D8" s="148">
        <v>89311</v>
      </c>
      <c r="E8" s="149"/>
      <c r="F8" s="150">
        <v>79985</v>
      </c>
      <c r="G8" s="151"/>
      <c r="H8" s="152"/>
    </row>
    <row r="9" spans="1:8">
      <c r="A9" s="133" t="s">
        <v>530</v>
      </c>
      <c r="B9" s="138"/>
      <c r="C9" s="139"/>
      <c r="D9" s="140">
        <v>142872</v>
      </c>
      <c r="E9" s="141"/>
      <c r="F9" s="142">
        <v>168868</v>
      </c>
      <c r="G9" s="143"/>
      <c r="H9" s="144"/>
    </row>
    <row r="10" spans="1:8">
      <c r="A10" s="145"/>
      <c r="B10" s="146"/>
      <c r="C10" s="147"/>
      <c r="D10" s="148">
        <v>99217</v>
      </c>
      <c r="E10" s="149"/>
      <c r="F10" s="150">
        <v>79360</v>
      </c>
      <c r="G10" s="151"/>
      <c r="H10" s="152"/>
    </row>
    <row r="11" spans="1:8">
      <c r="A11" s="133" t="s">
        <v>531</v>
      </c>
      <c r="B11" s="138"/>
      <c r="C11" s="139"/>
      <c r="D11" s="140">
        <v>327505</v>
      </c>
      <c r="E11" s="141"/>
      <c r="F11" s="142">
        <v>202870</v>
      </c>
      <c r="G11" s="143"/>
      <c r="H11" s="144"/>
    </row>
    <row r="12" spans="1:8">
      <c r="A12" s="145"/>
      <c r="B12" s="146"/>
      <c r="C12" s="153"/>
      <c r="D12" s="148">
        <v>175323</v>
      </c>
      <c r="E12" s="149"/>
      <c r="F12" s="150">
        <v>79735</v>
      </c>
      <c r="G12" s="151"/>
      <c r="H12" s="152"/>
    </row>
    <row r="13" spans="1:8">
      <c r="A13" s="133"/>
      <c r="B13" s="138"/>
      <c r="C13" s="154"/>
      <c r="D13" s="155">
        <v>191781</v>
      </c>
      <c r="E13" s="156"/>
      <c r="F13" s="157">
        <v>176839</v>
      </c>
      <c r="G13" s="158"/>
      <c r="H13" s="144"/>
    </row>
    <row r="14" spans="1:8">
      <c r="A14" s="145"/>
      <c r="B14" s="146"/>
      <c r="C14" s="147"/>
      <c r="D14" s="148">
        <v>119056</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v>
      </c>
      <c r="C19" s="159">
        <f>ROUND(VALUE(SUBSTITUTE(実質収支比率等に係る経年分析!G$48,"▲","-")),2)</f>
        <v>1.92</v>
      </c>
      <c r="D19" s="159">
        <f>ROUND(VALUE(SUBSTITUTE(実質収支比率等に係る経年分析!H$48,"▲","-")),2)</f>
        <v>2.42</v>
      </c>
      <c r="E19" s="159">
        <f>ROUND(VALUE(SUBSTITUTE(実質収支比率等に係る経年分析!I$48,"▲","-")),2)</f>
        <v>2.2200000000000002</v>
      </c>
      <c r="F19" s="159">
        <f>ROUND(VALUE(SUBSTITUTE(実質収支比率等に係る経年分析!J$48,"▲","-")),2)</f>
        <v>2.17</v>
      </c>
    </row>
    <row r="20" spans="1:11">
      <c r="A20" s="159" t="s">
        <v>49</v>
      </c>
      <c r="B20" s="159">
        <f>ROUND(VALUE(SUBSTITUTE(実質収支比率等に係る経年分析!F$47,"▲","-")),2)</f>
        <v>24.37</v>
      </c>
      <c r="C20" s="159">
        <f>ROUND(VALUE(SUBSTITUTE(実質収支比率等に係る経年分析!G$47,"▲","-")),2)</f>
        <v>27.86</v>
      </c>
      <c r="D20" s="159">
        <f>ROUND(VALUE(SUBSTITUTE(実質収支比率等に係る経年分析!H$47,"▲","-")),2)</f>
        <v>27.84</v>
      </c>
      <c r="E20" s="159">
        <f>ROUND(VALUE(SUBSTITUTE(実質収支比率等に係る経年分析!I$47,"▲","-")),2)</f>
        <v>30.01</v>
      </c>
      <c r="F20" s="159">
        <f>ROUND(VALUE(SUBSTITUTE(実質収支比率等に係る経年分析!J$47,"▲","-")),2)</f>
        <v>4.68</v>
      </c>
    </row>
    <row r="21" spans="1:11">
      <c r="A21" s="159" t="s">
        <v>50</v>
      </c>
      <c r="B21" s="159">
        <f>IF(ISNUMBER(VALUE(SUBSTITUTE(実質収支比率等に係る経年分析!F$49,"▲","-"))),ROUND(VALUE(SUBSTITUTE(実質収支比率等に係る経年分析!F$49,"▲","-")),2),NA())</f>
        <v>1.21</v>
      </c>
      <c r="C21" s="159">
        <f>IF(ISNUMBER(VALUE(SUBSTITUTE(実質収支比率等に係る経年分析!G$49,"▲","-"))),ROUND(VALUE(SUBSTITUTE(実質収支比率等に係る経年分析!G$49,"▲","-")),2),NA())</f>
        <v>2.85</v>
      </c>
      <c r="D21" s="159">
        <f>IF(ISNUMBER(VALUE(SUBSTITUTE(実質収支比率等に係る経年分析!H$49,"▲","-"))),ROUND(VALUE(SUBSTITUTE(実質収支比率等に係る経年分析!H$49,"▲","-")),2),NA())</f>
        <v>1.44</v>
      </c>
      <c r="E21" s="159">
        <f>IF(ISNUMBER(VALUE(SUBSTITUTE(実質収支比率等に係る経年分析!I$49,"▲","-"))),ROUND(VALUE(SUBSTITUTE(実質収支比率等に係る経年分析!I$49,"▲","-")),2),NA())</f>
        <v>0.86</v>
      </c>
      <c r="F21" s="159">
        <f>IF(ISNUMBER(VALUE(SUBSTITUTE(実質収支比率等に係る経年分析!J$49,"▲","-"))),ROUND(VALUE(SUBSTITUTE(実質収支比率等に係る経年分析!J$49,"▲","-")),2),NA())</f>
        <v>-25.99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c r="A33" s="160" t="str">
        <f>IF(連結実質赤字比率に係る赤字・黒字の構成分析!C$37="",NA(),連結実質赤字比率に係る赤字・黒字の構成分析!C$37)</f>
        <v>浜中診療所特別会計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2.1800000000000002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2.5299999999999998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2.76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723</v>
      </c>
      <c r="E42" s="161"/>
      <c r="F42" s="161"/>
      <c r="G42" s="161">
        <f>'実質公債費比率（分子）の構造'!L$52</f>
        <v>747</v>
      </c>
      <c r="H42" s="161"/>
      <c r="I42" s="161"/>
      <c r="J42" s="161">
        <f>'実質公債費比率（分子）の構造'!M$52</f>
        <v>793</v>
      </c>
      <c r="K42" s="161"/>
      <c r="L42" s="161"/>
      <c r="M42" s="161">
        <f>'実質公債費比率（分子）の構造'!N$52</f>
        <v>808</v>
      </c>
      <c r="N42" s="161"/>
      <c r="O42" s="161"/>
      <c r="P42" s="161">
        <f>'実質公債費比率（分子）の構造'!O$52</f>
        <v>785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48</v>
      </c>
      <c r="C44" s="161"/>
      <c r="D44" s="161"/>
      <c r="E44" s="161">
        <f>'実質公債費比率（分子）の構造'!L$50</f>
        <v>47</v>
      </c>
      <c r="F44" s="161"/>
      <c r="G44" s="161"/>
      <c r="H44" s="161">
        <f>'実質公債費比率（分子）の構造'!M$50</f>
        <v>46</v>
      </c>
      <c r="I44" s="161"/>
      <c r="J44" s="161"/>
      <c r="K44" s="161">
        <f>'実質公債費比率（分子）の構造'!N$50</f>
        <v>22</v>
      </c>
      <c r="L44" s="161"/>
      <c r="M44" s="161"/>
      <c r="N44" s="161">
        <f>'実質公債費比率（分子）の構造'!O$50</f>
        <v>49</v>
      </c>
      <c r="O44" s="161"/>
      <c r="P44" s="161"/>
    </row>
    <row r="45" spans="1:16">
      <c r="A45" s="161" t="s">
        <v>60</v>
      </c>
      <c r="B45" s="161">
        <f>'実質公債費比率（分子）の構造'!K$49</f>
        <v>18</v>
      </c>
      <c r="C45" s="161"/>
      <c r="D45" s="161"/>
      <c r="E45" s="161">
        <f>'実質公債費比率（分子）の構造'!L$49</f>
        <v>18</v>
      </c>
      <c r="F45" s="161"/>
      <c r="G45" s="161"/>
      <c r="H45" s="161">
        <f>'実質公債費比率（分子）の構造'!M$49</f>
        <v>18</v>
      </c>
      <c r="I45" s="161"/>
      <c r="J45" s="161"/>
      <c r="K45" s="161">
        <f>'実質公債費比率（分子）の構造'!N$49</f>
        <v>18</v>
      </c>
      <c r="L45" s="161"/>
      <c r="M45" s="161"/>
      <c r="N45" s="161">
        <f>'実質公債費比率（分子）の構造'!O$49</f>
        <v>24</v>
      </c>
      <c r="O45" s="161"/>
      <c r="P45" s="161"/>
    </row>
    <row r="46" spans="1:16">
      <c r="A46" s="161" t="s">
        <v>61</v>
      </c>
      <c r="B46" s="161">
        <f>'実質公債費比率（分子）の構造'!K$48</f>
        <v>274</v>
      </c>
      <c r="C46" s="161"/>
      <c r="D46" s="161"/>
      <c r="E46" s="161">
        <f>'実質公債費比率（分子）の構造'!L$48</f>
        <v>255</v>
      </c>
      <c r="F46" s="161"/>
      <c r="G46" s="161"/>
      <c r="H46" s="161">
        <f>'実質公債費比率（分子）の構造'!M$48</f>
        <v>257</v>
      </c>
      <c r="I46" s="161"/>
      <c r="J46" s="161"/>
      <c r="K46" s="161">
        <f>'実質公債費比率（分子）の構造'!N$48</f>
        <v>244</v>
      </c>
      <c r="L46" s="161"/>
      <c r="M46" s="161"/>
      <c r="N46" s="161">
        <f>'実質公債費比率（分子）の構造'!O$48</f>
        <v>218</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773</v>
      </c>
      <c r="C49" s="161"/>
      <c r="D49" s="161"/>
      <c r="E49" s="161">
        <f>'実質公債費比率（分子）の構造'!L$45</f>
        <v>783</v>
      </c>
      <c r="F49" s="161"/>
      <c r="G49" s="161"/>
      <c r="H49" s="161">
        <f>'実質公債費比率（分子）の構造'!M$45</f>
        <v>856</v>
      </c>
      <c r="I49" s="161"/>
      <c r="J49" s="161"/>
      <c r="K49" s="161">
        <f>'実質公債費比率（分子）の構造'!N$45</f>
        <v>902</v>
      </c>
      <c r="L49" s="161"/>
      <c r="M49" s="161"/>
      <c r="N49" s="161">
        <f>'実質公債費比率（分子）の構造'!O$45</f>
        <v>900</v>
      </c>
      <c r="O49" s="161"/>
      <c r="P49" s="161"/>
    </row>
    <row r="50" spans="1:16">
      <c r="A50" s="161" t="s">
        <v>63</v>
      </c>
      <c r="B50" s="161" t="e">
        <f>NA()</f>
        <v>#N/A</v>
      </c>
      <c r="C50" s="161">
        <f>IF(ISNUMBER('実質公債費比率（分子）の構造'!K$53),'実質公債費比率（分子）の構造'!K$53,NA())</f>
        <v>390</v>
      </c>
      <c r="D50" s="161" t="e">
        <f>NA()</f>
        <v>#N/A</v>
      </c>
      <c r="E50" s="161" t="e">
        <f>NA()</f>
        <v>#N/A</v>
      </c>
      <c r="F50" s="161">
        <f>IF(ISNUMBER('実質公債費比率（分子）の構造'!L$53),'実質公債費比率（分子）の構造'!L$53,NA())</f>
        <v>356</v>
      </c>
      <c r="G50" s="161" t="e">
        <f>NA()</f>
        <v>#N/A</v>
      </c>
      <c r="H50" s="161" t="e">
        <f>NA()</f>
        <v>#N/A</v>
      </c>
      <c r="I50" s="161">
        <f>IF(ISNUMBER('実質公債費比率（分子）の構造'!M$53),'実質公債費比率（分子）の構造'!M$53,NA())</f>
        <v>384</v>
      </c>
      <c r="J50" s="161" t="e">
        <f>NA()</f>
        <v>#N/A</v>
      </c>
      <c r="K50" s="161" t="e">
        <f>NA()</f>
        <v>#N/A</v>
      </c>
      <c r="L50" s="161">
        <f>IF(ISNUMBER('実質公債費比率（分子）の構造'!N$53),'実質公債費比率（分子）の構造'!N$53,NA())</f>
        <v>378</v>
      </c>
      <c r="M50" s="161" t="e">
        <f>NA()</f>
        <v>#N/A</v>
      </c>
      <c r="N50" s="161" t="e">
        <f>NA()</f>
        <v>#N/A</v>
      </c>
      <c r="O50" s="161">
        <f>IF(ISNUMBER('実質公債費比率（分子）の構造'!O$53),'実質公債費比率（分子）の構造'!O$53,NA())</f>
        <v>406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7024</v>
      </c>
      <c r="E56" s="160"/>
      <c r="F56" s="160"/>
      <c r="G56" s="160">
        <f>'将来負担比率（分子）の構造'!J$52</f>
        <v>6819</v>
      </c>
      <c r="H56" s="160"/>
      <c r="I56" s="160"/>
      <c r="J56" s="160">
        <f>'将来負担比率（分子）の構造'!K$52</f>
        <v>6994</v>
      </c>
      <c r="K56" s="160"/>
      <c r="L56" s="160"/>
      <c r="M56" s="160">
        <f>'将来負担比率（分子）の構造'!L$52</f>
        <v>6754</v>
      </c>
      <c r="N56" s="160"/>
      <c r="O56" s="160"/>
      <c r="P56" s="160">
        <f>'将来負担比率（分子）の構造'!M$52</f>
        <v>7240</v>
      </c>
    </row>
    <row r="57" spans="1:16">
      <c r="A57" s="160" t="s">
        <v>35</v>
      </c>
      <c r="B57" s="160"/>
      <c r="C57" s="160"/>
      <c r="D57" s="160">
        <f>'将来負担比率（分子）の構造'!I$51</f>
        <v>456</v>
      </c>
      <c r="E57" s="160"/>
      <c r="F57" s="160"/>
      <c r="G57" s="160">
        <f>'将来負担比率（分子）の構造'!J$51</f>
        <v>469</v>
      </c>
      <c r="H57" s="160"/>
      <c r="I57" s="160"/>
      <c r="J57" s="160">
        <f>'将来負担比率（分子）の構造'!K$51</f>
        <v>515</v>
      </c>
      <c r="K57" s="160"/>
      <c r="L57" s="160"/>
      <c r="M57" s="160">
        <f>'将来負担比率（分子）の構造'!L$51</f>
        <v>495</v>
      </c>
      <c r="N57" s="160"/>
      <c r="O57" s="160"/>
      <c r="P57" s="160">
        <f>'将来負担比率（分子）の構造'!M$51</f>
        <v>481</v>
      </c>
    </row>
    <row r="58" spans="1:16">
      <c r="A58" s="160" t="s">
        <v>34</v>
      </c>
      <c r="B58" s="160"/>
      <c r="C58" s="160"/>
      <c r="D58" s="160">
        <f>'将来負担比率（分子）の構造'!I$50</f>
        <v>1552</v>
      </c>
      <c r="E58" s="160"/>
      <c r="F58" s="160"/>
      <c r="G58" s="160">
        <f>'将来負担比率（分子）の構造'!J$50</f>
        <v>1699</v>
      </c>
      <c r="H58" s="160"/>
      <c r="I58" s="160"/>
      <c r="J58" s="160">
        <f>'将来負担比率（分子）の構造'!K$50</f>
        <v>1815</v>
      </c>
      <c r="K58" s="160"/>
      <c r="L58" s="160"/>
      <c r="M58" s="160">
        <f>'将来負担比率（分子）の構造'!L$50</f>
        <v>1860</v>
      </c>
      <c r="N58" s="160"/>
      <c r="O58" s="160"/>
      <c r="P58" s="160">
        <f>'将来負担比率（分子）の構造'!M$50</f>
        <v>1872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1471</v>
      </c>
      <c r="C62" s="160"/>
      <c r="D62" s="160"/>
      <c r="E62" s="160">
        <f>'将来負担比率（分子）の構造'!J$45</f>
        <v>1338</v>
      </c>
      <c r="F62" s="160"/>
      <c r="G62" s="160"/>
      <c r="H62" s="160">
        <f>'将来負担比率（分子）の構造'!K$45</f>
        <v>1291</v>
      </c>
      <c r="I62" s="160"/>
      <c r="J62" s="160"/>
      <c r="K62" s="160">
        <f>'将来負担比率（分子）の構造'!L$45</f>
        <v>700</v>
      </c>
      <c r="L62" s="160"/>
      <c r="M62" s="160"/>
      <c r="N62" s="160">
        <f>'将来負担比率（分子）の構造'!M$45</f>
        <v>682</v>
      </c>
      <c r="O62" s="160"/>
      <c r="P62" s="160"/>
    </row>
    <row r="63" spans="1:16">
      <c r="A63" s="160" t="s">
        <v>27</v>
      </c>
      <c r="B63" s="160">
        <f>'将来負担比率（分子）の構造'!I$44</f>
        <v>144</v>
      </c>
      <c r="C63" s="160"/>
      <c r="D63" s="160"/>
      <c r="E63" s="160">
        <f>'将来負担比率（分子）の構造'!J$44</f>
        <v>130</v>
      </c>
      <c r="F63" s="160"/>
      <c r="G63" s="160"/>
      <c r="H63" s="160">
        <f>'将来負担比率（分子）の構造'!K$44</f>
        <v>115</v>
      </c>
      <c r="I63" s="160"/>
      <c r="J63" s="160"/>
      <c r="K63" s="160">
        <f>'将来負担比率（分子）の構造'!L$44</f>
        <v>202</v>
      </c>
      <c r="L63" s="160"/>
      <c r="M63" s="160"/>
      <c r="N63" s="160">
        <f>'将来負担比率（分子）の構造'!M$44</f>
        <v>219</v>
      </c>
      <c r="O63" s="160"/>
      <c r="P63" s="160"/>
    </row>
    <row r="64" spans="1:16">
      <c r="A64" s="160" t="s">
        <v>26</v>
      </c>
      <c r="B64" s="160">
        <f>'将来負担比率（分子）の構造'!I$43</f>
        <v>2693</v>
      </c>
      <c r="C64" s="160"/>
      <c r="D64" s="160"/>
      <c r="E64" s="160">
        <f>'将来負担比率（分子）の構造'!J$43</f>
        <v>2628</v>
      </c>
      <c r="F64" s="160"/>
      <c r="G64" s="160"/>
      <c r="H64" s="160">
        <f>'将来負担比率（分子）の構造'!K$43</f>
        <v>2382</v>
      </c>
      <c r="I64" s="160"/>
      <c r="J64" s="160"/>
      <c r="K64" s="160">
        <f>'将来負担比率（分子）の構造'!L$43</f>
        <v>2186</v>
      </c>
      <c r="L64" s="160"/>
      <c r="M64" s="160"/>
      <c r="N64" s="160">
        <f>'将来負担比率（分子）の構造'!M$43</f>
        <v>2045</v>
      </c>
      <c r="O64" s="160"/>
      <c r="P64" s="160"/>
    </row>
    <row r="65" spans="1:16">
      <c r="A65" s="160" t="s">
        <v>25</v>
      </c>
      <c r="B65" s="160">
        <f>'将来負担比率（分子）の構造'!I$42</f>
        <v>77</v>
      </c>
      <c r="C65" s="160"/>
      <c r="D65" s="160"/>
      <c r="E65" s="160">
        <f>'将来負担比率（分子）の構造'!J$42</f>
        <v>45</v>
      </c>
      <c r="F65" s="160"/>
      <c r="G65" s="160"/>
      <c r="H65" s="160">
        <f>'将来負担比率（分子）の構造'!K$42</f>
        <v>24</v>
      </c>
      <c r="I65" s="160"/>
      <c r="J65" s="160"/>
      <c r="K65" s="160">
        <f>'将来負担比率（分子）の構造'!L$42</f>
        <v>25</v>
      </c>
      <c r="L65" s="160"/>
      <c r="M65" s="160"/>
      <c r="N65" s="160">
        <f>'将来負担比率（分子）の構造'!M$42</f>
        <v>20</v>
      </c>
      <c r="O65" s="160"/>
      <c r="P65" s="160"/>
    </row>
    <row r="66" spans="1:16">
      <c r="A66" s="160" t="s">
        <v>24</v>
      </c>
      <c r="B66" s="160">
        <f>'将来負担比率（分子）の構造'!I$41</f>
        <v>7699</v>
      </c>
      <c r="C66" s="160"/>
      <c r="D66" s="160"/>
      <c r="E66" s="160">
        <f>'将来負担比率（分子）の構造'!J$41</f>
        <v>7769</v>
      </c>
      <c r="F66" s="160"/>
      <c r="G66" s="160"/>
      <c r="H66" s="160">
        <f>'将来負担比率（分子）の構造'!K$41</f>
        <v>7758</v>
      </c>
      <c r="I66" s="160"/>
      <c r="J66" s="160"/>
      <c r="K66" s="160">
        <f>'将来負担比率（分子）の構造'!L$41</f>
        <v>7638</v>
      </c>
      <c r="L66" s="160"/>
      <c r="M66" s="160"/>
      <c r="N66" s="160">
        <f>'将来負担比率（分子）の構造'!M$41</f>
        <v>8179</v>
      </c>
      <c r="O66" s="160"/>
      <c r="P66" s="160"/>
    </row>
    <row r="67" spans="1:16">
      <c r="A67" s="160" t="s">
        <v>67</v>
      </c>
      <c r="B67" s="160" t="e">
        <f>NA()</f>
        <v>#N/A</v>
      </c>
      <c r="C67" s="160">
        <f>IF(ISNUMBER('将来負担比率（分子）の構造'!I$53), IF('将来負担比率（分子）の構造'!I$53 &lt; 0, 0, '将来負担比率（分子）の構造'!I$53), NA())</f>
        <v>3051</v>
      </c>
      <c r="D67" s="160" t="e">
        <f>NA()</f>
        <v>#N/A</v>
      </c>
      <c r="E67" s="160" t="e">
        <f>NA()</f>
        <v>#N/A</v>
      </c>
      <c r="F67" s="160">
        <f>IF(ISNUMBER('将来負担比率（分子）の構造'!J$53), IF('将来負担比率（分子）の構造'!J$53 &lt; 0, 0, '将来負担比率（分子）の構造'!J$53), NA())</f>
        <v>2923</v>
      </c>
      <c r="G67" s="160" t="e">
        <f>NA()</f>
        <v>#N/A</v>
      </c>
      <c r="H67" s="160" t="e">
        <f>NA()</f>
        <v>#N/A</v>
      </c>
      <c r="I67" s="160">
        <f>IF(ISNUMBER('将来負担比率（分子）の構造'!K$53), IF('将来負担比率（分子）の構造'!K$53 &lt; 0, 0, '将来負担比率（分子）の構造'!K$53), NA())</f>
        <v>2247</v>
      </c>
      <c r="J67" s="160" t="e">
        <f>NA()</f>
        <v>#N/A</v>
      </c>
      <c r="K67" s="160" t="e">
        <f>NA()</f>
        <v>#N/A</v>
      </c>
      <c r="L67" s="160">
        <f>IF(ISNUMBER('将来負担比率（分子）の構造'!L$53), IF('将来負担比率（分子）の構造'!L$53 &lt; 0, 0, '将来負担比率（分子）の構造'!L$53), NA())</f>
        <v>1643</v>
      </c>
      <c r="M67" s="160" t="e">
        <f>NA()</f>
        <v>#N/A</v>
      </c>
      <c r="N67" s="160" t="e">
        <f>NA()</f>
        <v>#N/A</v>
      </c>
      <c r="O67" s="160">
        <f>IF(ISNUMBER('将来負担比率（分子）の構造'!M$53), IF('将来負担比率（分子）の構造'!M$53 &lt; 0, 0, '将来負担比率（分子）の構造'!M$53), NA())</f>
        <v>1551</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1261</v>
      </c>
      <c r="C72" s="164">
        <f>基金残高に係る経年分析!G55</f>
        <v>1311</v>
      </c>
      <c r="D72" s="164">
        <f>基金残高に係る経年分析!H55</f>
        <v>201</v>
      </c>
    </row>
    <row r="73" spans="1:16">
      <c r="A73" s="163" t="s">
        <v>70</v>
      </c>
      <c r="B73" s="164">
        <f>基金残高に係る経年分析!F56</f>
        <v>281</v>
      </c>
      <c r="C73" s="164">
        <f>基金残高に係る経年分析!G56</f>
        <v>281</v>
      </c>
      <c r="D73" s="164">
        <f>基金残高に係る経年分析!H56</f>
        <v>327</v>
      </c>
    </row>
    <row r="74" spans="1:16">
      <c r="A74" s="163" t="s">
        <v>71</v>
      </c>
      <c r="B74" s="164">
        <f>基金残高に係る経年分析!F57</f>
        <v>280</v>
      </c>
      <c r="C74" s="164">
        <f>基金残高に係る経年分析!G57</f>
        <v>228</v>
      </c>
      <c r="D74" s="164">
        <f>基金残高に係る経年分析!H57</f>
        <v>1368</v>
      </c>
    </row>
  </sheetData>
  <sheetProtection algorithmName="SHA-512" hashValue="9YWyOddKHF4IFnvE/OfOIrbpjRt5GdrOIeSMyMhETJpiZQTWa9l7f4vV2rFl4e3TcQcDy3avK4pXgBVe96dhNg==" saltValue="lcd3yiGYxg1hoYh89VVR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828965</v>
      </c>
      <c r="S5" s="707"/>
      <c r="T5" s="707"/>
      <c r="U5" s="707"/>
      <c r="V5" s="707"/>
      <c r="W5" s="707"/>
      <c r="X5" s="707"/>
      <c r="Y5" s="753"/>
      <c r="Z5" s="771">
        <v>9.1999999999999993</v>
      </c>
      <c r="AA5" s="771"/>
      <c r="AB5" s="771"/>
      <c r="AC5" s="771"/>
      <c r="AD5" s="772">
        <v>828965</v>
      </c>
      <c r="AE5" s="772"/>
      <c r="AF5" s="772"/>
      <c r="AG5" s="772"/>
      <c r="AH5" s="772"/>
      <c r="AI5" s="772"/>
      <c r="AJ5" s="772"/>
      <c r="AK5" s="772"/>
      <c r="AL5" s="754">
        <v>19.600000000000001</v>
      </c>
      <c r="AM5" s="723"/>
      <c r="AN5" s="723"/>
      <c r="AO5" s="755"/>
      <c r="AP5" s="740" t="s">
        <v>219</v>
      </c>
      <c r="AQ5" s="741"/>
      <c r="AR5" s="741"/>
      <c r="AS5" s="741"/>
      <c r="AT5" s="741"/>
      <c r="AU5" s="741"/>
      <c r="AV5" s="741"/>
      <c r="AW5" s="741"/>
      <c r="AX5" s="741"/>
      <c r="AY5" s="741"/>
      <c r="AZ5" s="741"/>
      <c r="BA5" s="741"/>
      <c r="BB5" s="741"/>
      <c r="BC5" s="741"/>
      <c r="BD5" s="741"/>
      <c r="BE5" s="741"/>
      <c r="BF5" s="742"/>
      <c r="BG5" s="654">
        <v>828965</v>
      </c>
      <c r="BH5" s="655"/>
      <c r="BI5" s="655"/>
      <c r="BJ5" s="655"/>
      <c r="BK5" s="655"/>
      <c r="BL5" s="655"/>
      <c r="BM5" s="655"/>
      <c r="BN5" s="656"/>
      <c r="BO5" s="703">
        <v>100</v>
      </c>
      <c r="BP5" s="703"/>
      <c r="BQ5" s="703"/>
      <c r="BR5" s="703"/>
      <c r="BS5" s="704">
        <v>6584</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51" t="s">
        <v>223</v>
      </c>
      <c r="C6" s="652"/>
      <c r="D6" s="652"/>
      <c r="E6" s="652"/>
      <c r="F6" s="652"/>
      <c r="G6" s="652"/>
      <c r="H6" s="652"/>
      <c r="I6" s="652"/>
      <c r="J6" s="652"/>
      <c r="K6" s="652"/>
      <c r="L6" s="652"/>
      <c r="M6" s="652"/>
      <c r="N6" s="652"/>
      <c r="O6" s="652"/>
      <c r="P6" s="652"/>
      <c r="Q6" s="653"/>
      <c r="R6" s="654">
        <v>117970</v>
      </c>
      <c r="S6" s="655"/>
      <c r="T6" s="655"/>
      <c r="U6" s="655"/>
      <c r="V6" s="655"/>
      <c r="W6" s="655"/>
      <c r="X6" s="655"/>
      <c r="Y6" s="656"/>
      <c r="Z6" s="703">
        <v>1.3</v>
      </c>
      <c r="AA6" s="703"/>
      <c r="AB6" s="703"/>
      <c r="AC6" s="703"/>
      <c r="AD6" s="704">
        <v>117970</v>
      </c>
      <c r="AE6" s="704"/>
      <c r="AF6" s="704"/>
      <c r="AG6" s="704"/>
      <c r="AH6" s="704"/>
      <c r="AI6" s="704"/>
      <c r="AJ6" s="704"/>
      <c r="AK6" s="704"/>
      <c r="AL6" s="657">
        <v>2.8</v>
      </c>
      <c r="AM6" s="658"/>
      <c r="AN6" s="658"/>
      <c r="AO6" s="705"/>
      <c r="AP6" s="651" t="s">
        <v>224</v>
      </c>
      <c r="AQ6" s="652"/>
      <c r="AR6" s="652"/>
      <c r="AS6" s="652"/>
      <c r="AT6" s="652"/>
      <c r="AU6" s="652"/>
      <c r="AV6" s="652"/>
      <c r="AW6" s="652"/>
      <c r="AX6" s="652"/>
      <c r="AY6" s="652"/>
      <c r="AZ6" s="652"/>
      <c r="BA6" s="652"/>
      <c r="BB6" s="652"/>
      <c r="BC6" s="652"/>
      <c r="BD6" s="652"/>
      <c r="BE6" s="652"/>
      <c r="BF6" s="653"/>
      <c r="BG6" s="654">
        <v>828965</v>
      </c>
      <c r="BH6" s="655"/>
      <c r="BI6" s="655"/>
      <c r="BJ6" s="655"/>
      <c r="BK6" s="655"/>
      <c r="BL6" s="655"/>
      <c r="BM6" s="655"/>
      <c r="BN6" s="656"/>
      <c r="BO6" s="703">
        <v>100</v>
      </c>
      <c r="BP6" s="703"/>
      <c r="BQ6" s="703"/>
      <c r="BR6" s="703"/>
      <c r="BS6" s="704">
        <v>6584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54">
        <v>75624</v>
      </c>
      <c r="CS6" s="655"/>
      <c r="CT6" s="655"/>
      <c r="CU6" s="655"/>
      <c r="CV6" s="655"/>
      <c r="CW6" s="655"/>
      <c r="CX6" s="655"/>
      <c r="CY6" s="656"/>
      <c r="CZ6" s="754">
        <v>0.9</v>
      </c>
      <c r="DA6" s="723"/>
      <c r="DB6" s="723"/>
      <c r="DC6" s="757"/>
      <c r="DD6" s="660" t="s">
        <v>120</v>
      </c>
      <c r="DE6" s="655"/>
      <c r="DF6" s="655"/>
      <c r="DG6" s="655"/>
      <c r="DH6" s="655"/>
      <c r="DI6" s="655"/>
      <c r="DJ6" s="655"/>
      <c r="DK6" s="655"/>
      <c r="DL6" s="655"/>
      <c r="DM6" s="655"/>
      <c r="DN6" s="655"/>
      <c r="DO6" s="655"/>
      <c r="DP6" s="656"/>
      <c r="DQ6" s="660">
        <v>75624</v>
      </c>
      <c r="DR6" s="655"/>
      <c r="DS6" s="655"/>
      <c r="DT6" s="655"/>
      <c r="DU6" s="655"/>
      <c r="DV6" s="655"/>
      <c r="DW6" s="655"/>
      <c r="DX6" s="655"/>
      <c r="DY6" s="655"/>
      <c r="DZ6" s="655"/>
      <c r="EA6" s="655"/>
      <c r="EB6" s="655"/>
      <c r="EC6" s="684"/>
    </row>
    <row r="7" spans="2:143" ht="11.25" customHeight="1">
      <c r="B7" s="651" t="s">
        <v>226</v>
      </c>
      <c r="C7" s="652"/>
      <c r="D7" s="652"/>
      <c r="E7" s="652"/>
      <c r="F7" s="652"/>
      <c r="G7" s="652"/>
      <c r="H7" s="652"/>
      <c r="I7" s="652"/>
      <c r="J7" s="652"/>
      <c r="K7" s="652"/>
      <c r="L7" s="652"/>
      <c r="M7" s="652"/>
      <c r="N7" s="652"/>
      <c r="O7" s="652"/>
      <c r="P7" s="652"/>
      <c r="Q7" s="653"/>
      <c r="R7" s="654">
        <v>1365</v>
      </c>
      <c r="S7" s="655"/>
      <c r="T7" s="655"/>
      <c r="U7" s="655"/>
      <c r="V7" s="655"/>
      <c r="W7" s="655"/>
      <c r="X7" s="655"/>
      <c r="Y7" s="656"/>
      <c r="Z7" s="703">
        <v>0</v>
      </c>
      <c r="AA7" s="703"/>
      <c r="AB7" s="703"/>
      <c r="AC7" s="703"/>
      <c r="AD7" s="704">
        <v>1365</v>
      </c>
      <c r="AE7" s="704"/>
      <c r="AF7" s="704"/>
      <c r="AG7" s="704"/>
      <c r="AH7" s="704"/>
      <c r="AI7" s="704"/>
      <c r="AJ7" s="704"/>
      <c r="AK7" s="704"/>
      <c r="AL7" s="657">
        <v>0</v>
      </c>
      <c r="AM7" s="658"/>
      <c r="AN7" s="658"/>
      <c r="AO7" s="705"/>
      <c r="AP7" s="651" t="s">
        <v>227</v>
      </c>
      <c r="AQ7" s="652"/>
      <c r="AR7" s="652"/>
      <c r="AS7" s="652"/>
      <c r="AT7" s="652"/>
      <c r="AU7" s="652"/>
      <c r="AV7" s="652"/>
      <c r="AW7" s="652"/>
      <c r="AX7" s="652"/>
      <c r="AY7" s="652"/>
      <c r="AZ7" s="652"/>
      <c r="BA7" s="652"/>
      <c r="BB7" s="652"/>
      <c r="BC7" s="652"/>
      <c r="BD7" s="652"/>
      <c r="BE7" s="652"/>
      <c r="BF7" s="653"/>
      <c r="BG7" s="654">
        <v>364092</v>
      </c>
      <c r="BH7" s="655"/>
      <c r="BI7" s="655"/>
      <c r="BJ7" s="655"/>
      <c r="BK7" s="655"/>
      <c r="BL7" s="655"/>
      <c r="BM7" s="655"/>
      <c r="BN7" s="656"/>
      <c r="BO7" s="703">
        <v>43.9</v>
      </c>
      <c r="BP7" s="703"/>
      <c r="BQ7" s="703"/>
      <c r="BR7" s="703"/>
      <c r="BS7" s="704">
        <v>6584</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54">
        <v>2158370</v>
      </c>
      <c r="CS7" s="655"/>
      <c r="CT7" s="655"/>
      <c r="CU7" s="655"/>
      <c r="CV7" s="655"/>
      <c r="CW7" s="655"/>
      <c r="CX7" s="655"/>
      <c r="CY7" s="656"/>
      <c r="CZ7" s="703">
        <v>24.3</v>
      </c>
      <c r="DA7" s="703"/>
      <c r="DB7" s="703"/>
      <c r="DC7" s="703"/>
      <c r="DD7" s="660">
        <v>164473</v>
      </c>
      <c r="DE7" s="655"/>
      <c r="DF7" s="655"/>
      <c r="DG7" s="655"/>
      <c r="DH7" s="655"/>
      <c r="DI7" s="655"/>
      <c r="DJ7" s="655"/>
      <c r="DK7" s="655"/>
      <c r="DL7" s="655"/>
      <c r="DM7" s="655"/>
      <c r="DN7" s="655"/>
      <c r="DO7" s="655"/>
      <c r="DP7" s="656"/>
      <c r="DQ7" s="660">
        <v>1928821</v>
      </c>
      <c r="DR7" s="655"/>
      <c r="DS7" s="655"/>
      <c r="DT7" s="655"/>
      <c r="DU7" s="655"/>
      <c r="DV7" s="655"/>
      <c r="DW7" s="655"/>
      <c r="DX7" s="655"/>
      <c r="DY7" s="655"/>
      <c r="DZ7" s="655"/>
      <c r="EA7" s="655"/>
      <c r="EB7" s="655"/>
      <c r="EC7" s="684"/>
    </row>
    <row r="8" spans="2:143" ht="11.25" customHeight="1">
      <c r="B8" s="651" t="s">
        <v>229</v>
      </c>
      <c r="C8" s="652"/>
      <c r="D8" s="652"/>
      <c r="E8" s="652"/>
      <c r="F8" s="652"/>
      <c r="G8" s="652"/>
      <c r="H8" s="652"/>
      <c r="I8" s="652"/>
      <c r="J8" s="652"/>
      <c r="K8" s="652"/>
      <c r="L8" s="652"/>
      <c r="M8" s="652"/>
      <c r="N8" s="652"/>
      <c r="O8" s="652"/>
      <c r="P8" s="652"/>
      <c r="Q8" s="653"/>
      <c r="R8" s="654">
        <v>1962</v>
      </c>
      <c r="S8" s="655"/>
      <c r="T8" s="655"/>
      <c r="U8" s="655"/>
      <c r="V8" s="655"/>
      <c r="W8" s="655"/>
      <c r="X8" s="655"/>
      <c r="Y8" s="656"/>
      <c r="Z8" s="703">
        <v>0</v>
      </c>
      <c r="AA8" s="703"/>
      <c r="AB8" s="703"/>
      <c r="AC8" s="703"/>
      <c r="AD8" s="704">
        <v>1962</v>
      </c>
      <c r="AE8" s="704"/>
      <c r="AF8" s="704"/>
      <c r="AG8" s="704"/>
      <c r="AH8" s="704"/>
      <c r="AI8" s="704"/>
      <c r="AJ8" s="704"/>
      <c r="AK8" s="704"/>
      <c r="AL8" s="657">
        <v>0</v>
      </c>
      <c r="AM8" s="658"/>
      <c r="AN8" s="658"/>
      <c r="AO8" s="705"/>
      <c r="AP8" s="651" t="s">
        <v>230</v>
      </c>
      <c r="AQ8" s="652"/>
      <c r="AR8" s="652"/>
      <c r="AS8" s="652"/>
      <c r="AT8" s="652"/>
      <c r="AU8" s="652"/>
      <c r="AV8" s="652"/>
      <c r="AW8" s="652"/>
      <c r="AX8" s="652"/>
      <c r="AY8" s="652"/>
      <c r="AZ8" s="652"/>
      <c r="BA8" s="652"/>
      <c r="BB8" s="652"/>
      <c r="BC8" s="652"/>
      <c r="BD8" s="652"/>
      <c r="BE8" s="652"/>
      <c r="BF8" s="653"/>
      <c r="BG8" s="654">
        <v>10446</v>
      </c>
      <c r="BH8" s="655"/>
      <c r="BI8" s="655"/>
      <c r="BJ8" s="655"/>
      <c r="BK8" s="655"/>
      <c r="BL8" s="655"/>
      <c r="BM8" s="655"/>
      <c r="BN8" s="656"/>
      <c r="BO8" s="703">
        <v>1.3</v>
      </c>
      <c r="BP8" s="703"/>
      <c r="BQ8" s="703"/>
      <c r="BR8" s="703"/>
      <c r="BS8" s="660" t="s">
        <v>120</v>
      </c>
      <c r="BT8" s="655"/>
      <c r="BU8" s="655"/>
      <c r="BV8" s="655"/>
      <c r="BW8" s="655"/>
      <c r="BX8" s="655"/>
      <c r="BY8" s="655"/>
      <c r="BZ8" s="655"/>
      <c r="CA8" s="655"/>
      <c r="CB8" s="684"/>
      <c r="CD8" s="685" t="s">
        <v>231</v>
      </c>
      <c r="CE8" s="682"/>
      <c r="CF8" s="682"/>
      <c r="CG8" s="682"/>
      <c r="CH8" s="682"/>
      <c r="CI8" s="682"/>
      <c r="CJ8" s="682"/>
      <c r="CK8" s="682"/>
      <c r="CL8" s="682"/>
      <c r="CM8" s="682"/>
      <c r="CN8" s="682"/>
      <c r="CO8" s="682"/>
      <c r="CP8" s="682"/>
      <c r="CQ8" s="683"/>
      <c r="CR8" s="654">
        <v>1112938</v>
      </c>
      <c r="CS8" s="655"/>
      <c r="CT8" s="655"/>
      <c r="CU8" s="655"/>
      <c r="CV8" s="655"/>
      <c r="CW8" s="655"/>
      <c r="CX8" s="655"/>
      <c r="CY8" s="656"/>
      <c r="CZ8" s="703">
        <v>12.5</v>
      </c>
      <c r="DA8" s="703"/>
      <c r="DB8" s="703"/>
      <c r="DC8" s="703"/>
      <c r="DD8" s="660">
        <v>118541</v>
      </c>
      <c r="DE8" s="655"/>
      <c r="DF8" s="655"/>
      <c r="DG8" s="655"/>
      <c r="DH8" s="655"/>
      <c r="DI8" s="655"/>
      <c r="DJ8" s="655"/>
      <c r="DK8" s="655"/>
      <c r="DL8" s="655"/>
      <c r="DM8" s="655"/>
      <c r="DN8" s="655"/>
      <c r="DO8" s="655"/>
      <c r="DP8" s="656"/>
      <c r="DQ8" s="660">
        <v>622404</v>
      </c>
      <c r="DR8" s="655"/>
      <c r="DS8" s="655"/>
      <c r="DT8" s="655"/>
      <c r="DU8" s="655"/>
      <c r="DV8" s="655"/>
      <c r="DW8" s="655"/>
      <c r="DX8" s="655"/>
      <c r="DY8" s="655"/>
      <c r="DZ8" s="655"/>
      <c r="EA8" s="655"/>
      <c r="EB8" s="655"/>
      <c r="EC8" s="684"/>
    </row>
    <row r="9" spans="2:143" ht="11.25" customHeight="1">
      <c r="B9" s="651" t="s">
        <v>232</v>
      </c>
      <c r="C9" s="652"/>
      <c r="D9" s="652"/>
      <c r="E9" s="652"/>
      <c r="F9" s="652"/>
      <c r="G9" s="652"/>
      <c r="H9" s="652"/>
      <c r="I9" s="652"/>
      <c r="J9" s="652"/>
      <c r="K9" s="652"/>
      <c r="L9" s="652"/>
      <c r="M9" s="652"/>
      <c r="N9" s="652"/>
      <c r="O9" s="652"/>
      <c r="P9" s="652"/>
      <c r="Q9" s="653"/>
      <c r="R9" s="654">
        <v>2005</v>
      </c>
      <c r="S9" s="655"/>
      <c r="T9" s="655"/>
      <c r="U9" s="655"/>
      <c r="V9" s="655"/>
      <c r="W9" s="655"/>
      <c r="X9" s="655"/>
      <c r="Y9" s="656"/>
      <c r="Z9" s="703">
        <v>0</v>
      </c>
      <c r="AA9" s="703"/>
      <c r="AB9" s="703"/>
      <c r="AC9" s="703"/>
      <c r="AD9" s="704">
        <v>2005</v>
      </c>
      <c r="AE9" s="704"/>
      <c r="AF9" s="704"/>
      <c r="AG9" s="704"/>
      <c r="AH9" s="704"/>
      <c r="AI9" s="704"/>
      <c r="AJ9" s="704"/>
      <c r="AK9" s="704"/>
      <c r="AL9" s="657">
        <v>0</v>
      </c>
      <c r="AM9" s="658"/>
      <c r="AN9" s="658"/>
      <c r="AO9" s="705"/>
      <c r="AP9" s="651" t="s">
        <v>233</v>
      </c>
      <c r="AQ9" s="652"/>
      <c r="AR9" s="652"/>
      <c r="AS9" s="652"/>
      <c r="AT9" s="652"/>
      <c r="AU9" s="652"/>
      <c r="AV9" s="652"/>
      <c r="AW9" s="652"/>
      <c r="AX9" s="652"/>
      <c r="AY9" s="652"/>
      <c r="AZ9" s="652"/>
      <c r="BA9" s="652"/>
      <c r="BB9" s="652"/>
      <c r="BC9" s="652"/>
      <c r="BD9" s="652"/>
      <c r="BE9" s="652"/>
      <c r="BF9" s="653"/>
      <c r="BG9" s="654">
        <v>313067</v>
      </c>
      <c r="BH9" s="655"/>
      <c r="BI9" s="655"/>
      <c r="BJ9" s="655"/>
      <c r="BK9" s="655"/>
      <c r="BL9" s="655"/>
      <c r="BM9" s="655"/>
      <c r="BN9" s="656"/>
      <c r="BO9" s="703">
        <v>37.799999999999997</v>
      </c>
      <c r="BP9" s="703"/>
      <c r="BQ9" s="703"/>
      <c r="BR9" s="703"/>
      <c r="BS9" s="660" t="s">
        <v>120</v>
      </c>
      <c r="BT9" s="655"/>
      <c r="BU9" s="655"/>
      <c r="BV9" s="655"/>
      <c r="BW9" s="655"/>
      <c r="BX9" s="655"/>
      <c r="BY9" s="655"/>
      <c r="BZ9" s="655"/>
      <c r="CA9" s="655"/>
      <c r="CB9" s="684"/>
      <c r="CD9" s="685" t="s">
        <v>234</v>
      </c>
      <c r="CE9" s="682"/>
      <c r="CF9" s="682"/>
      <c r="CG9" s="682"/>
      <c r="CH9" s="682"/>
      <c r="CI9" s="682"/>
      <c r="CJ9" s="682"/>
      <c r="CK9" s="682"/>
      <c r="CL9" s="682"/>
      <c r="CM9" s="682"/>
      <c r="CN9" s="682"/>
      <c r="CO9" s="682"/>
      <c r="CP9" s="682"/>
      <c r="CQ9" s="683"/>
      <c r="CR9" s="654">
        <v>802542</v>
      </c>
      <c r="CS9" s="655"/>
      <c r="CT9" s="655"/>
      <c r="CU9" s="655"/>
      <c r="CV9" s="655"/>
      <c r="CW9" s="655"/>
      <c r="CX9" s="655"/>
      <c r="CY9" s="656"/>
      <c r="CZ9" s="703">
        <v>9</v>
      </c>
      <c r="DA9" s="703"/>
      <c r="DB9" s="703"/>
      <c r="DC9" s="703"/>
      <c r="DD9" s="660">
        <v>10756</v>
      </c>
      <c r="DE9" s="655"/>
      <c r="DF9" s="655"/>
      <c r="DG9" s="655"/>
      <c r="DH9" s="655"/>
      <c r="DI9" s="655"/>
      <c r="DJ9" s="655"/>
      <c r="DK9" s="655"/>
      <c r="DL9" s="655"/>
      <c r="DM9" s="655"/>
      <c r="DN9" s="655"/>
      <c r="DO9" s="655"/>
      <c r="DP9" s="656"/>
      <c r="DQ9" s="660">
        <v>456111</v>
      </c>
      <c r="DR9" s="655"/>
      <c r="DS9" s="655"/>
      <c r="DT9" s="655"/>
      <c r="DU9" s="655"/>
      <c r="DV9" s="655"/>
      <c r="DW9" s="655"/>
      <c r="DX9" s="655"/>
      <c r="DY9" s="655"/>
      <c r="DZ9" s="655"/>
      <c r="EA9" s="655"/>
      <c r="EB9" s="655"/>
      <c r="EC9" s="684"/>
    </row>
    <row r="10" spans="2:143" ht="11.25" customHeight="1">
      <c r="B10" s="651" t="s">
        <v>235</v>
      </c>
      <c r="C10" s="652"/>
      <c r="D10" s="652"/>
      <c r="E10" s="652"/>
      <c r="F10" s="652"/>
      <c r="G10" s="652"/>
      <c r="H10" s="652"/>
      <c r="I10" s="652"/>
      <c r="J10" s="652"/>
      <c r="K10" s="652"/>
      <c r="L10" s="652"/>
      <c r="M10" s="652"/>
      <c r="N10" s="652"/>
      <c r="O10" s="652"/>
      <c r="P10" s="652"/>
      <c r="Q10" s="653"/>
      <c r="R10" s="654" t="s">
        <v>120</v>
      </c>
      <c r="S10" s="655"/>
      <c r="T10" s="655"/>
      <c r="U10" s="655"/>
      <c r="V10" s="655"/>
      <c r="W10" s="655"/>
      <c r="X10" s="655"/>
      <c r="Y10" s="656"/>
      <c r="Z10" s="703" t="s">
        <v>236</v>
      </c>
      <c r="AA10" s="703"/>
      <c r="AB10" s="703"/>
      <c r="AC10" s="703"/>
      <c r="AD10" s="704" t="s">
        <v>237</v>
      </c>
      <c r="AE10" s="704"/>
      <c r="AF10" s="704"/>
      <c r="AG10" s="704"/>
      <c r="AH10" s="704"/>
      <c r="AI10" s="704"/>
      <c r="AJ10" s="704"/>
      <c r="AK10" s="704"/>
      <c r="AL10" s="657" t="s">
        <v>120</v>
      </c>
      <c r="AM10" s="658"/>
      <c r="AN10" s="658"/>
      <c r="AO10" s="705"/>
      <c r="AP10" s="651" t="s">
        <v>238</v>
      </c>
      <c r="AQ10" s="652"/>
      <c r="AR10" s="652"/>
      <c r="AS10" s="652"/>
      <c r="AT10" s="652"/>
      <c r="AU10" s="652"/>
      <c r="AV10" s="652"/>
      <c r="AW10" s="652"/>
      <c r="AX10" s="652"/>
      <c r="AY10" s="652"/>
      <c r="AZ10" s="652"/>
      <c r="BA10" s="652"/>
      <c r="BB10" s="652"/>
      <c r="BC10" s="652"/>
      <c r="BD10" s="652"/>
      <c r="BE10" s="652"/>
      <c r="BF10" s="653"/>
      <c r="BG10" s="654">
        <v>17719</v>
      </c>
      <c r="BH10" s="655"/>
      <c r="BI10" s="655"/>
      <c r="BJ10" s="655"/>
      <c r="BK10" s="655"/>
      <c r="BL10" s="655"/>
      <c r="BM10" s="655"/>
      <c r="BN10" s="656"/>
      <c r="BO10" s="703">
        <v>2.1</v>
      </c>
      <c r="BP10" s="703"/>
      <c r="BQ10" s="703"/>
      <c r="BR10" s="703"/>
      <c r="BS10" s="660">
        <v>2933</v>
      </c>
      <c r="BT10" s="655"/>
      <c r="BU10" s="655"/>
      <c r="BV10" s="655"/>
      <c r="BW10" s="655"/>
      <c r="BX10" s="655"/>
      <c r="BY10" s="655"/>
      <c r="BZ10" s="655"/>
      <c r="CA10" s="655"/>
      <c r="CB10" s="684"/>
      <c r="CD10" s="685" t="s">
        <v>239</v>
      </c>
      <c r="CE10" s="682"/>
      <c r="CF10" s="682"/>
      <c r="CG10" s="682"/>
      <c r="CH10" s="682"/>
      <c r="CI10" s="682"/>
      <c r="CJ10" s="682"/>
      <c r="CK10" s="682"/>
      <c r="CL10" s="682"/>
      <c r="CM10" s="682"/>
      <c r="CN10" s="682"/>
      <c r="CO10" s="682"/>
      <c r="CP10" s="682"/>
      <c r="CQ10" s="683"/>
      <c r="CR10" s="654" t="s">
        <v>237</v>
      </c>
      <c r="CS10" s="655"/>
      <c r="CT10" s="655"/>
      <c r="CU10" s="655"/>
      <c r="CV10" s="655"/>
      <c r="CW10" s="655"/>
      <c r="CX10" s="655"/>
      <c r="CY10" s="656"/>
      <c r="CZ10" s="703" t="s">
        <v>237</v>
      </c>
      <c r="DA10" s="703"/>
      <c r="DB10" s="703"/>
      <c r="DC10" s="703"/>
      <c r="DD10" s="660" t="s">
        <v>237</v>
      </c>
      <c r="DE10" s="655"/>
      <c r="DF10" s="655"/>
      <c r="DG10" s="655"/>
      <c r="DH10" s="655"/>
      <c r="DI10" s="655"/>
      <c r="DJ10" s="655"/>
      <c r="DK10" s="655"/>
      <c r="DL10" s="655"/>
      <c r="DM10" s="655"/>
      <c r="DN10" s="655"/>
      <c r="DO10" s="655"/>
      <c r="DP10" s="656"/>
      <c r="DQ10" s="660" t="s">
        <v>120</v>
      </c>
      <c r="DR10" s="655"/>
      <c r="DS10" s="655"/>
      <c r="DT10" s="655"/>
      <c r="DU10" s="655"/>
      <c r="DV10" s="655"/>
      <c r="DW10" s="655"/>
      <c r="DX10" s="655"/>
      <c r="DY10" s="655"/>
      <c r="DZ10" s="655"/>
      <c r="EA10" s="655"/>
      <c r="EB10" s="655"/>
      <c r="EC10" s="684"/>
    </row>
    <row r="11" spans="2:143" ht="11.25" customHeight="1">
      <c r="B11" s="651" t="s">
        <v>240</v>
      </c>
      <c r="C11" s="652"/>
      <c r="D11" s="652"/>
      <c r="E11" s="652"/>
      <c r="F11" s="652"/>
      <c r="G11" s="652"/>
      <c r="H11" s="652"/>
      <c r="I11" s="652"/>
      <c r="J11" s="652"/>
      <c r="K11" s="652"/>
      <c r="L11" s="652"/>
      <c r="M11" s="652"/>
      <c r="N11" s="652"/>
      <c r="O11" s="652"/>
      <c r="P11" s="652"/>
      <c r="Q11" s="653"/>
      <c r="R11" s="654" t="s">
        <v>237</v>
      </c>
      <c r="S11" s="655"/>
      <c r="T11" s="655"/>
      <c r="U11" s="655"/>
      <c r="V11" s="655"/>
      <c r="W11" s="655"/>
      <c r="X11" s="655"/>
      <c r="Y11" s="656"/>
      <c r="Z11" s="703" t="s">
        <v>237</v>
      </c>
      <c r="AA11" s="703"/>
      <c r="AB11" s="703"/>
      <c r="AC11" s="703"/>
      <c r="AD11" s="704" t="s">
        <v>237</v>
      </c>
      <c r="AE11" s="704"/>
      <c r="AF11" s="704"/>
      <c r="AG11" s="704"/>
      <c r="AH11" s="704"/>
      <c r="AI11" s="704"/>
      <c r="AJ11" s="704"/>
      <c r="AK11" s="704"/>
      <c r="AL11" s="657" t="s">
        <v>120</v>
      </c>
      <c r="AM11" s="658"/>
      <c r="AN11" s="658"/>
      <c r="AO11" s="705"/>
      <c r="AP11" s="651" t="s">
        <v>241</v>
      </c>
      <c r="AQ11" s="652"/>
      <c r="AR11" s="652"/>
      <c r="AS11" s="652"/>
      <c r="AT11" s="652"/>
      <c r="AU11" s="652"/>
      <c r="AV11" s="652"/>
      <c r="AW11" s="652"/>
      <c r="AX11" s="652"/>
      <c r="AY11" s="652"/>
      <c r="AZ11" s="652"/>
      <c r="BA11" s="652"/>
      <c r="BB11" s="652"/>
      <c r="BC11" s="652"/>
      <c r="BD11" s="652"/>
      <c r="BE11" s="652"/>
      <c r="BF11" s="653"/>
      <c r="BG11" s="654">
        <v>22860</v>
      </c>
      <c r="BH11" s="655"/>
      <c r="BI11" s="655"/>
      <c r="BJ11" s="655"/>
      <c r="BK11" s="655"/>
      <c r="BL11" s="655"/>
      <c r="BM11" s="655"/>
      <c r="BN11" s="656"/>
      <c r="BO11" s="703">
        <v>2.8</v>
      </c>
      <c r="BP11" s="703"/>
      <c r="BQ11" s="703"/>
      <c r="BR11" s="703"/>
      <c r="BS11" s="660">
        <v>3651</v>
      </c>
      <c r="BT11" s="655"/>
      <c r="BU11" s="655"/>
      <c r="BV11" s="655"/>
      <c r="BW11" s="655"/>
      <c r="BX11" s="655"/>
      <c r="BY11" s="655"/>
      <c r="BZ11" s="655"/>
      <c r="CA11" s="655"/>
      <c r="CB11" s="684"/>
      <c r="CD11" s="685" t="s">
        <v>242</v>
      </c>
      <c r="CE11" s="682"/>
      <c r="CF11" s="682"/>
      <c r="CG11" s="682"/>
      <c r="CH11" s="682"/>
      <c r="CI11" s="682"/>
      <c r="CJ11" s="682"/>
      <c r="CK11" s="682"/>
      <c r="CL11" s="682"/>
      <c r="CM11" s="682"/>
      <c r="CN11" s="682"/>
      <c r="CO11" s="682"/>
      <c r="CP11" s="682"/>
      <c r="CQ11" s="683"/>
      <c r="CR11" s="654">
        <v>1012591</v>
      </c>
      <c r="CS11" s="655"/>
      <c r="CT11" s="655"/>
      <c r="CU11" s="655"/>
      <c r="CV11" s="655"/>
      <c r="CW11" s="655"/>
      <c r="CX11" s="655"/>
      <c r="CY11" s="656"/>
      <c r="CZ11" s="703">
        <v>11.4</v>
      </c>
      <c r="DA11" s="703"/>
      <c r="DB11" s="703"/>
      <c r="DC11" s="703"/>
      <c r="DD11" s="660">
        <v>458905</v>
      </c>
      <c r="DE11" s="655"/>
      <c r="DF11" s="655"/>
      <c r="DG11" s="655"/>
      <c r="DH11" s="655"/>
      <c r="DI11" s="655"/>
      <c r="DJ11" s="655"/>
      <c r="DK11" s="655"/>
      <c r="DL11" s="655"/>
      <c r="DM11" s="655"/>
      <c r="DN11" s="655"/>
      <c r="DO11" s="655"/>
      <c r="DP11" s="656"/>
      <c r="DQ11" s="660">
        <v>366655</v>
      </c>
      <c r="DR11" s="655"/>
      <c r="DS11" s="655"/>
      <c r="DT11" s="655"/>
      <c r="DU11" s="655"/>
      <c r="DV11" s="655"/>
      <c r="DW11" s="655"/>
      <c r="DX11" s="655"/>
      <c r="DY11" s="655"/>
      <c r="DZ11" s="655"/>
      <c r="EA11" s="655"/>
      <c r="EB11" s="655"/>
      <c r="EC11" s="684"/>
    </row>
    <row r="12" spans="2:143" ht="11.25" customHeight="1">
      <c r="B12" s="651" t="s">
        <v>243</v>
      </c>
      <c r="C12" s="652"/>
      <c r="D12" s="652"/>
      <c r="E12" s="652"/>
      <c r="F12" s="652"/>
      <c r="G12" s="652"/>
      <c r="H12" s="652"/>
      <c r="I12" s="652"/>
      <c r="J12" s="652"/>
      <c r="K12" s="652"/>
      <c r="L12" s="652"/>
      <c r="M12" s="652"/>
      <c r="N12" s="652"/>
      <c r="O12" s="652"/>
      <c r="P12" s="652"/>
      <c r="Q12" s="653"/>
      <c r="R12" s="654">
        <v>116819</v>
      </c>
      <c r="S12" s="655"/>
      <c r="T12" s="655"/>
      <c r="U12" s="655"/>
      <c r="V12" s="655"/>
      <c r="W12" s="655"/>
      <c r="X12" s="655"/>
      <c r="Y12" s="656"/>
      <c r="Z12" s="703">
        <v>1.3</v>
      </c>
      <c r="AA12" s="703"/>
      <c r="AB12" s="703"/>
      <c r="AC12" s="703"/>
      <c r="AD12" s="704">
        <v>116819</v>
      </c>
      <c r="AE12" s="704"/>
      <c r="AF12" s="704"/>
      <c r="AG12" s="704"/>
      <c r="AH12" s="704"/>
      <c r="AI12" s="704"/>
      <c r="AJ12" s="704"/>
      <c r="AK12" s="704"/>
      <c r="AL12" s="657">
        <v>2.8</v>
      </c>
      <c r="AM12" s="658"/>
      <c r="AN12" s="658"/>
      <c r="AO12" s="705"/>
      <c r="AP12" s="651" t="s">
        <v>244</v>
      </c>
      <c r="AQ12" s="652"/>
      <c r="AR12" s="652"/>
      <c r="AS12" s="652"/>
      <c r="AT12" s="652"/>
      <c r="AU12" s="652"/>
      <c r="AV12" s="652"/>
      <c r="AW12" s="652"/>
      <c r="AX12" s="652"/>
      <c r="AY12" s="652"/>
      <c r="AZ12" s="652"/>
      <c r="BA12" s="652"/>
      <c r="BB12" s="652"/>
      <c r="BC12" s="652"/>
      <c r="BD12" s="652"/>
      <c r="BE12" s="652"/>
      <c r="BF12" s="653"/>
      <c r="BG12" s="654">
        <v>401316</v>
      </c>
      <c r="BH12" s="655"/>
      <c r="BI12" s="655"/>
      <c r="BJ12" s="655"/>
      <c r="BK12" s="655"/>
      <c r="BL12" s="655"/>
      <c r="BM12" s="655"/>
      <c r="BN12" s="656"/>
      <c r="BO12" s="703">
        <v>48.4</v>
      </c>
      <c r="BP12" s="703"/>
      <c r="BQ12" s="703"/>
      <c r="BR12" s="703"/>
      <c r="BS12" s="660" t="s">
        <v>120</v>
      </c>
      <c r="BT12" s="655"/>
      <c r="BU12" s="655"/>
      <c r="BV12" s="655"/>
      <c r="BW12" s="655"/>
      <c r="BX12" s="655"/>
      <c r="BY12" s="655"/>
      <c r="BZ12" s="655"/>
      <c r="CA12" s="655"/>
      <c r="CB12" s="684"/>
      <c r="CD12" s="685" t="s">
        <v>245</v>
      </c>
      <c r="CE12" s="682"/>
      <c r="CF12" s="682"/>
      <c r="CG12" s="682"/>
      <c r="CH12" s="682"/>
      <c r="CI12" s="682"/>
      <c r="CJ12" s="682"/>
      <c r="CK12" s="682"/>
      <c r="CL12" s="682"/>
      <c r="CM12" s="682"/>
      <c r="CN12" s="682"/>
      <c r="CO12" s="682"/>
      <c r="CP12" s="682"/>
      <c r="CQ12" s="683"/>
      <c r="CR12" s="654">
        <v>184637</v>
      </c>
      <c r="CS12" s="655"/>
      <c r="CT12" s="655"/>
      <c r="CU12" s="655"/>
      <c r="CV12" s="655"/>
      <c r="CW12" s="655"/>
      <c r="CX12" s="655"/>
      <c r="CY12" s="656"/>
      <c r="CZ12" s="703">
        <v>2.1</v>
      </c>
      <c r="DA12" s="703"/>
      <c r="DB12" s="703"/>
      <c r="DC12" s="703"/>
      <c r="DD12" s="660">
        <v>1835</v>
      </c>
      <c r="DE12" s="655"/>
      <c r="DF12" s="655"/>
      <c r="DG12" s="655"/>
      <c r="DH12" s="655"/>
      <c r="DI12" s="655"/>
      <c r="DJ12" s="655"/>
      <c r="DK12" s="655"/>
      <c r="DL12" s="655"/>
      <c r="DM12" s="655"/>
      <c r="DN12" s="655"/>
      <c r="DO12" s="655"/>
      <c r="DP12" s="656"/>
      <c r="DQ12" s="660">
        <v>120714</v>
      </c>
      <c r="DR12" s="655"/>
      <c r="DS12" s="655"/>
      <c r="DT12" s="655"/>
      <c r="DU12" s="655"/>
      <c r="DV12" s="655"/>
      <c r="DW12" s="655"/>
      <c r="DX12" s="655"/>
      <c r="DY12" s="655"/>
      <c r="DZ12" s="655"/>
      <c r="EA12" s="655"/>
      <c r="EB12" s="655"/>
      <c r="EC12" s="684"/>
    </row>
    <row r="13" spans="2:143" ht="11.25" customHeight="1">
      <c r="B13" s="651" t="s">
        <v>246</v>
      </c>
      <c r="C13" s="652"/>
      <c r="D13" s="652"/>
      <c r="E13" s="652"/>
      <c r="F13" s="652"/>
      <c r="G13" s="652"/>
      <c r="H13" s="652"/>
      <c r="I13" s="652"/>
      <c r="J13" s="652"/>
      <c r="K13" s="652"/>
      <c r="L13" s="652"/>
      <c r="M13" s="652"/>
      <c r="N13" s="652"/>
      <c r="O13" s="652"/>
      <c r="P13" s="652"/>
      <c r="Q13" s="653"/>
      <c r="R13" s="654" t="s">
        <v>120</v>
      </c>
      <c r="S13" s="655"/>
      <c r="T13" s="655"/>
      <c r="U13" s="655"/>
      <c r="V13" s="655"/>
      <c r="W13" s="655"/>
      <c r="X13" s="655"/>
      <c r="Y13" s="656"/>
      <c r="Z13" s="703" t="s">
        <v>237</v>
      </c>
      <c r="AA13" s="703"/>
      <c r="AB13" s="703"/>
      <c r="AC13" s="703"/>
      <c r="AD13" s="704" t="s">
        <v>237</v>
      </c>
      <c r="AE13" s="704"/>
      <c r="AF13" s="704"/>
      <c r="AG13" s="704"/>
      <c r="AH13" s="704"/>
      <c r="AI13" s="704"/>
      <c r="AJ13" s="704"/>
      <c r="AK13" s="704"/>
      <c r="AL13" s="657" t="s">
        <v>120</v>
      </c>
      <c r="AM13" s="658"/>
      <c r="AN13" s="658"/>
      <c r="AO13" s="705"/>
      <c r="AP13" s="651" t="s">
        <v>247</v>
      </c>
      <c r="AQ13" s="652"/>
      <c r="AR13" s="652"/>
      <c r="AS13" s="652"/>
      <c r="AT13" s="652"/>
      <c r="AU13" s="652"/>
      <c r="AV13" s="652"/>
      <c r="AW13" s="652"/>
      <c r="AX13" s="652"/>
      <c r="AY13" s="652"/>
      <c r="AZ13" s="652"/>
      <c r="BA13" s="652"/>
      <c r="BB13" s="652"/>
      <c r="BC13" s="652"/>
      <c r="BD13" s="652"/>
      <c r="BE13" s="652"/>
      <c r="BF13" s="653"/>
      <c r="BG13" s="654">
        <v>400918</v>
      </c>
      <c r="BH13" s="655"/>
      <c r="BI13" s="655"/>
      <c r="BJ13" s="655"/>
      <c r="BK13" s="655"/>
      <c r="BL13" s="655"/>
      <c r="BM13" s="655"/>
      <c r="BN13" s="656"/>
      <c r="BO13" s="703">
        <v>48.4</v>
      </c>
      <c r="BP13" s="703"/>
      <c r="BQ13" s="703"/>
      <c r="BR13" s="703"/>
      <c r="BS13" s="660" t="s">
        <v>120</v>
      </c>
      <c r="BT13" s="655"/>
      <c r="BU13" s="655"/>
      <c r="BV13" s="655"/>
      <c r="BW13" s="655"/>
      <c r="BX13" s="655"/>
      <c r="BY13" s="655"/>
      <c r="BZ13" s="655"/>
      <c r="CA13" s="655"/>
      <c r="CB13" s="684"/>
      <c r="CD13" s="685" t="s">
        <v>248</v>
      </c>
      <c r="CE13" s="682"/>
      <c r="CF13" s="682"/>
      <c r="CG13" s="682"/>
      <c r="CH13" s="682"/>
      <c r="CI13" s="682"/>
      <c r="CJ13" s="682"/>
      <c r="CK13" s="682"/>
      <c r="CL13" s="682"/>
      <c r="CM13" s="682"/>
      <c r="CN13" s="682"/>
      <c r="CO13" s="682"/>
      <c r="CP13" s="682"/>
      <c r="CQ13" s="683"/>
      <c r="CR13" s="654">
        <v>620191</v>
      </c>
      <c r="CS13" s="655"/>
      <c r="CT13" s="655"/>
      <c r="CU13" s="655"/>
      <c r="CV13" s="655"/>
      <c r="CW13" s="655"/>
      <c r="CX13" s="655"/>
      <c r="CY13" s="656"/>
      <c r="CZ13" s="703">
        <v>7</v>
      </c>
      <c r="DA13" s="703"/>
      <c r="DB13" s="703"/>
      <c r="DC13" s="703"/>
      <c r="DD13" s="660">
        <v>221146</v>
      </c>
      <c r="DE13" s="655"/>
      <c r="DF13" s="655"/>
      <c r="DG13" s="655"/>
      <c r="DH13" s="655"/>
      <c r="DI13" s="655"/>
      <c r="DJ13" s="655"/>
      <c r="DK13" s="655"/>
      <c r="DL13" s="655"/>
      <c r="DM13" s="655"/>
      <c r="DN13" s="655"/>
      <c r="DO13" s="655"/>
      <c r="DP13" s="656"/>
      <c r="DQ13" s="660">
        <v>475256</v>
      </c>
      <c r="DR13" s="655"/>
      <c r="DS13" s="655"/>
      <c r="DT13" s="655"/>
      <c r="DU13" s="655"/>
      <c r="DV13" s="655"/>
      <c r="DW13" s="655"/>
      <c r="DX13" s="655"/>
      <c r="DY13" s="655"/>
      <c r="DZ13" s="655"/>
      <c r="EA13" s="655"/>
      <c r="EB13" s="655"/>
      <c r="EC13" s="684"/>
    </row>
    <row r="14" spans="2:143" ht="11.25" customHeight="1">
      <c r="B14" s="651" t="s">
        <v>249</v>
      </c>
      <c r="C14" s="652"/>
      <c r="D14" s="652"/>
      <c r="E14" s="652"/>
      <c r="F14" s="652"/>
      <c r="G14" s="652"/>
      <c r="H14" s="652"/>
      <c r="I14" s="652"/>
      <c r="J14" s="652"/>
      <c r="K14" s="652"/>
      <c r="L14" s="652"/>
      <c r="M14" s="652"/>
      <c r="N14" s="652"/>
      <c r="O14" s="652"/>
      <c r="P14" s="652"/>
      <c r="Q14" s="653"/>
      <c r="R14" s="654" t="s">
        <v>120</v>
      </c>
      <c r="S14" s="655"/>
      <c r="T14" s="655"/>
      <c r="U14" s="655"/>
      <c r="V14" s="655"/>
      <c r="W14" s="655"/>
      <c r="X14" s="655"/>
      <c r="Y14" s="656"/>
      <c r="Z14" s="703" t="s">
        <v>120</v>
      </c>
      <c r="AA14" s="703"/>
      <c r="AB14" s="703"/>
      <c r="AC14" s="703"/>
      <c r="AD14" s="704" t="s">
        <v>237</v>
      </c>
      <c r="AE14" s="704"/>
      <c r="AF14" s="704"/>
      <c r="AG14" s="704"/>
      <c r="AH14" s="704"/>
      <c r="AI14" s="704"/>
      <c r="AJ14" s="704"/>
      <c r="AK14" s="704"/>
      <c r="AL14" s="657" t="s">
        <v>120</v>
      </c>
      <c r="AM14" s="658"/>
      <c r="AN14" s="658"/>
      <c r="AO14" s="705"/>
      <c r="AP14" s="651" t="s">
        <v>250</v>
      </c>
      <c r="AQ14" s="652"/>
      <c r="AR14" s="652"/>
      <c r="AS14" s="652"/>
      <c r="AT14" s="652"/>
      <c r="AU14" s="652"/>
      <c r="AV14" s="652"/>
      <c r="AW14" s="652"/>
      <c r="AX14" s="652"/>
      <c r="AY14" s="652"/>
      <c r="AZ14" s="652"/>
      <c r="BA14" s="652"/>
      <c r="BB14" s="652"/>
      <c r="BC14" s="652"/>
      <c r="BD14" s="652"/>
      <c r="BE14" s="652"/>
      <c r="BF14" s="653"/>
      <c r="BG14" s="654">
        <v>16278</v>
      </c>
      <c r="BH14" s="655"/>
      <c r="BI14" s="655"/>
      <c r="BJ14" s="655"/>
      <c r="BK14" s="655"/>
      <c r="BL14" s="655"/>
      <c r="BM14" s="655"/>
      <c r="BN14" s="656"/>
      <c r="BO14" s="703">
        <v>2</v>
      </c>
      <c r="BP14" s="703"/>
      <c r="BQ14" s="703"/>
      <c r="BR14" s="703"/>
      <c r="BS14" s="660" t="s">
        <v>237</v>
      </c>
      <c r="BT14" s="655"/>
      <c r="BU14" s="655"/>
      <c r="BV14" s="655"/>
      <c r="BW14" s="655"/>
      <c r="BX14" s="655"/>
      <c r="BY14" s="655"/>
      <c r="BZ14" s="655"/>
      <c r="CA14" s="655"/>
      <c r="CB14" s="684"/>
      <c r="CD14" s="685" t="s">
        <v>251</v>
      </c>
      <c r="CE14" s="682"/>
      <c r="CF14" s="682"/>
      <c r="CG14" s="682"/>
      <c r="CH14" s="682"/>
      <c r="CI14" s="682"/>
      <c r="CJ14" s="682"/>
      <c r="CK14" s="682"/>
      <c r="CL14" s="682"/>
      <c r="CM14" s="682"/>
      <c r="CN14" s="682"/>
      <c r="CO14" s="682"/>
      <c r="CP14" s="682"/>
      <c r="CQ14" s="683"/>
      <c r="CR14" s="654">
        <v>414548</v>
      </c>
      <c r="CS14" s="655"/>
      <c r="CT14" s="655"/>
      <c r="CU14" s="655"/>
      <c r="CV14" s="655"/>
      <c r="CW14" s="655"/>
      <c r="CX14" s="655"/>
      <c r="CY14" s="656"/>
      <c r="CZ14" s="703">
        <v>4.7</v>
      </c>
      <c r="DA14" s="703"/>
      <c r="DB14" s="703"/>
      <c r="DC14" s="703"/>
      <c r="DD14" s="660">
        <v>89151</v>
      </c>
      <c r="DE14" s="655"/>
      <c r="DF14" s="655"/>
      <c r="DG14" s="655"/>
      <c r="DH14" s="655"/>
      <c r="DI14" s="655"/>
      <c r="DJ14" s="655"/>
      <c r="DK14" s="655"/>
      <c r="DL14" s="655"/>
      <c r="DM14" s="655"/>
      <c r="DN14" s="655"/>
      <c r="DO14" s="655"/>
      <c r="DP14" s="656"/>
      <c r="DQ14" s="660">
        <v>340548</v>
      </c>
      <c r="DR14" s="655"/>
      <c r="DS14" s="655"/>
      <c r="DT14" s="655"/>
      <c r="DU14" s="655"/>
      <c r="DV14" s="655"/>
      <c r="DW14" s="655"/>
      <c r="DX14" s="655"/>
      <c r="DY14" s="655"/>
      <c r="DZ14" s="655"/>
      <c r="EA14" s="655"/>
      <c r="EB14" s="655"/>
      <c r="EC14" s="684"/>
    </row>
    <row r="15" spans="2:143" ht="11.25" customHeight="1">
      <c r="B15" s="651" t="s">
        <v>252</v>
      </c>
      <c r="C15" s="652"/>
      <c r="D15" s="652"/>
      <c r="E15" s="652"/>
      <c r="F15" s="652"/>
      <c r="G15" s="652"/>
      <c r="H15" s="652"/>
      <c r="I15" s="652"/>
      <c r="J15" s="652"/>
      <c r="K15" s="652"/>
      <c r="L15" s="652"/>
      <c r="M15" s="652"/>
      <c r="N15" s="652"/>
      <c r="O15" s="652"/>
      <c r="P15" s="652"/>
      <c r="Q15" s="653"/>
      <c r="R15" s="654">
        <v>29241</v>
      </c>
      <c r="S15" s="655"/>
      <c r="T15" s="655"/>
      <c r="U15" s="655"/>
      <c r="V15" s="655"/>
      <c r="W15" s="655"/>
      <c r="X15" s="655"/>
      <c r="Y15" s="656"/>
      <c r="Z15" s="703">
        <v>0.3</v>
      </c>
      <c r="AA15" s="703"/>
      <c r="AB15" s="703"/>
      <c r="AC15" s="703"/>
      <c r="AD15" s="704">
        <v>29241</v>
      </c>
      <c r="AE15" s="704"/>
      <c r="AF15" s="704"/>
      <c r="AG15" s="704"/>
      <c r="AH15" s="704"/>
      <c r="AI15" s="704"/>
      <c r="AJ15" s="704"/>
      <c r="AK15" s="704"/>
      <c r="AL15" s="657">
        <v>0.7</v>
      </c>
      <c r="AM15" s="658"/>
      <c r="AN15" s="658"/>
      <c r="AO15" s="705"/>
      <c r="AP15" s="651" t="s">
        <v>253</v>
      </c>
      <c r="AQ15" s="652"/>
      <c r="AR15" s="652"/>
      <c r="AS15" s="652"/>
      <c r="AT15" s="652"/>
      <c r="AU15" s="652"/>
      <c r="AV15" s="652"/>
      <c r="AW15" s="652"/>
      <c r="AX15" s="652"/>
      <c r="AY15" s="652"/>
      <c r="AZ15" s="652"/>
      <c r="BA15" s="652"/>
      <c r="BB15" s="652"/>
      <c r="BC15" s="652"/>
      <c r="BD15" s="652"/>
      <c r="BE15" s="652"/>
      <c r="BF15" s="653"/>
      <c r="BG15" s="654">
        <v>47279</v>
      </c>
      <c r="BH15" s="655"/>
      <c r="BI15" s="655"/>
      <c r="BJ15" s="655"/>
      <c r="BK15" s="655"/>
      <c r="BL15" s="655"/>
      <c r="BM15" s="655"/>
      <c r="BN15" s="656"/>
      <c r="BO15" s="703">
        <v>5.7</v>
      </c>
      <c r="BP15" s="703"/>
      <c r="BQ15" s="703"/>
      <c r="BR15" s="703"/>
      <c r="BS15" s="660" t="s">
        <v>237</v>
      </c>
      <c r="BT15" s="655"/>
      <c r="BU15" s="655"/>
      <c r="BV15" s="655"/>
      <c r="BW15" s="655"/>
      <c r="BX15" s="655"/>
      <c r="BY15" s="655"/>
      <c r="BZ15" s="655"/>
      <c r="CA15" s="655"/>
      <c r="CB15" s="684"/>
      <c r="CD15" s="685" t="s">
        <v>254</v>
      </c>
      <c r="CE15" s="682"/>
      <c r="CF15" s="682"/>
      <c r="CG15" s="682"/>
      <c r="CH15" s="682"/>
      <c r="CI15" s="682"/>
      <c r="CJ15" s="682"/>
      <c r="CK15" s="682"/>
      <c r="CL15" s="682"/>
      <c r="CM15" s="682"/>
      <c r="CN15" s="682"/>
      <c r="CO15" s="682"/>
      <c r="CP15" s="682"/>
      <c r="CQ15" s="683"/>
      <c r="CR15" s="654">
        <v>1596086</v>
      </c>
      <c r="CS15" s="655"/>
      <c r="CT15" s="655"/>
      <c r="CU15" s="655"/>
      <c r="CV15" s="655"/>
      <c r="CW15" s="655"/>
      <c r="CX15" s="655"/>
      <c r="CY15" s="656"/>
      <c r="CZ15" s="703">
        <v>18</v>
      </c>
      <c r="DA15" s="703"/>
      <c r="DB15" s="703"/>
      <c r="DC15" s="703"/>
      <c r="DD15" s="660">
        <v>899239</v>
      </c>
      <c r="DE15" s="655"/>
      <c r="DF15" s="655"/>
      <c r="DG15" s="655"/>
      <c r="DH15" s="655"/>
      <c r="DI15" s="655"/>
      <c r="DJ15" s="655"/>
      <c r="DK15" s="655"/>
      <c r="DL15" s="655"/>
      <c r="DM15" s="655"/>
      <c r="DN15" s="655"/>
      <c r="DO15" s="655"/>
      <c r="DP15" s="656"/>
      <c r="DQ15" s="660">
        <v>780510</v>
      </c>
      <c r="DR15" s="655"/>
      <c r="DS15" s="655"/>
      <c r="DT15" s="655"/>
      <c r="DU15" s="655"/>
      <c r="DV15" s="655"/>
      <c r="DW15" s="655"/>
      <c r="DX15" s="655"/>
      <c r="DY15" s="655"/>
      <c r="DZ15" s="655"/>
      <c r="EA15" s="655"/>
      <c r="EB15" s="655"/>
      <c r="EC15" s="684"/>
    </row>
    <row r="16" spans="2:143" ht="11.25" customHeight="1">
      <c r="B16" s="651" t="s">
        <v>255</v>
      </c>
      <c r="C16" s="652"/>
      <c r="D16" s="652"/>
      <c r="E16" s="652"/>
      <c r="F16" s="652"/>
      <c r="G16" s="652"/>
      <c r="H16" s="652"/>
      <c r="I16" s="652"/>
      <c r="J16" s="652"/>
      <c r="K16" s="652"/>
      <c r="L16" s="652"/>
      <c r="M16" s="652"/>
      <c r="N16" s="652"/>
      <c r="O16" s="652"/>
      <c r="P16" s="652"/>
      <c r="Q16" s="653"/>
      <c r="R16" s="654" t="s">
        <v>237</v>
      </c>
      <c r="S16" s="655"/>
      <c r="T16" s="655"/>
      <c r="U16" s="655"/>
      <c r="V16" s="655"/>
      <c r="W16" s="655"/>
      <c r="X16" s="655"/>
      <c r="Y16" s="656"/>
      <c r="Z16" s="703" t="s">
        <v>120</v>
      </c>
      <c r="AA16" s="703"/>
      <c r="AB16" s="703"/>
      <c r="AC16" s="703"/>
      <c r="AD16" s="704" t="s">
        <v>236</v>
      </c>
      <c r="AE16" s="704"/>
      <c r="AF16" s="704"/>
      <c r="AG16" s="704"/>
      <c r="AH16" s="704"/>
      <c r="AI16" s="704"/>
      <c r="AJ16" s="704"/>
      <c r="AK16" s="704"/>
      <c r="AL16" s="657" t="s">
        <v>237</v>
      </c>
      <c r="AM16" s="658"/>
      <c r="AN16" s="658"/>
      <c r="AO16" s="705"/>
      <c r="AP16" s="651" t="s">
        <v>256</v>
      </c>
      <c r="AQ16" s="652"/>
      <c r="AR16" s="652"/>
      <c r="AS16" s="652"/>
      <c r="AT16" s="652"/>
      <c r="AU16" s="652"/>
      <c r="AV16" s="652"/>
      <c r="AW16" s="652"/>
      <c r="AX16" s="652"/>
      <c r="AY16" s="652"/>
      <c r="AZ16" s="652"/>
      <c r="BA16" s="652"/>
      <c r="BB16" s="652"/>
      <c r="BC16" s="652"/>
      <c r="BD16" s="652"/>
      <c r="BE16" s="652"/>
      <c r="BF16" s="653"/>
      <c r="BG16" s="654" t="s">
        <v>120</v>
      </c>
      <c r="BH16" s="655"/>
      <c r="BI16" s="655"/>
      <c r="BJ16" s="655"/>
      <c r="BK16" s="655"/>
      <c r="BL16" s="655"/>
      <c r="BM16" s="655"/>
      <c r="BN16" s="656"/>
      <c r="BO16" s="703" t="s">
        <v>120</v>
      </c>
      <c r="BP16" s="703"/>
      <c r="BQ16" s="703"/>
      <c r="BR16" s="703"/>
      <c r="BS16" s="660" t="s">
        <v>237</v>
      </c>
      <c r="BT16" s="655"/>
      <c r="BU16" s="655"/>
      <c r="BV16" s="655"/>
      <c r="BW16" s="655"/>
      <c r="BX16" s="655"/>
      <c r="BY16" s="655"/>
      <c r="BZ16" s="655"/>
      <c r="CA16" s="655"/>
      <c r="CB16" s="684"/>
      <c r="CD16" s="685" t="s">
        <v>257</v>
      </c>
      <c r="CE16" s="682"/>
      <c r="CF16" s="682"/>
      <c r="CG16" s="682"/>
      <c r="CH16" s="682"/>
      <c r="CI16" s="682"/>
      <c r="CJ16" s="682"/>
      <c r="CK16" s="682"/>
      <c r="CL16" s="682"/>
      <c r="CM16" s="682"/>
      <c r="CN16" s="682"/>
      <c r="CO16" s="682"/>
      <c r="CP16" s="682"/>
      <c r="CQ16" s="683"/>
      <c r="CR16" s="654" t="s">
        <v>237</v>
      </c>
      <c r="CS16" s="655"/>
      <c r="CT16" s="655"/>
      <c r="CU16" s="655"/>
      <c r="CV16" s="655"/>
      <c r="CW16" s="655"/>
      <c r="CX16" s="655"/>
      <c r="CY16" s="656"/>
      <c r="CZ16" s="703" t="s">
        <v>237</v>
      </c>
      <c r="DA16" s="703"/>
      <c r="DB16" s="703"/>
      <c r="DC16" s="703"/>
      <c r="DD16" s="660" t="s">
        <v>258</v>
      </c>
      <c r="DE16" s="655"/>
      <c r="DF16" s="655"/>
      <c r="DG16" s="655"/>
      <c r="DH16" s="655"/>
      <c r="DI16" s="655"/>
      <c r="DJ16" s="655"/>
      <c r="DK16" s="655"/>
      <c r="DL16" s="655"/>
      <c r="DM16" s="655"/>
      <c r="DN16" s="655"/>
      <c r="DO16" s="655"/>
      <c r="DP16" s="656"/>
      <c r="DQ16" s="660" t="s">
        <v>237</v>
      </c>
      <c r="DR16" s="655"/>
      <c r="DS16" s="655"/>
      <c r="DT16" s="655"/>
      <c r="DU16" s="655"/>
      <c r="DV16" s="655"/>
      <c r="DW16" s="655"/>
      <c r="DX16" s="655"/>
      <c r="DY16" s="655"/>
      <c r="DZ16" s="655"/>
      <c r="EA16" s="655"/>
      <c r="EB16" s="655"/>
      <c r="EC16" s="684"/>
    </row>
    <row r="17" spans="2:133" ht="11.25" customHeight="1">
      <c r="B17" s="651" t="s">
        <v>259</v>
      </c>
      <c r="C17" s="652"/>
      <c r="D17" s="652"/>
      <c r="E17" s="652"/>
      <c r="F17" s="652"/>
      <c r="G17" s="652"/>
      <c r="H17" s="652"/>
      <c r="I17" s="652"/>
      <c r="J17" s="652"/>
      <c r="K17" s="652"/>
      <c r="L17" s="652"/>
      <c r="M17" s="652"/>
      <c r="N17" s="652"/>
      <c r="O17" s="652"/>
      <c r="P17" s="652"/>
      <c r="Q17" s="653"/>
      <c r="R17" s="654">
        <v>1768</v>
      </c>
      <c r="S17" s="655"/>
      <c r="T17" s="655"/>
      <c r="U17" s="655"/>
      <c r="V17" s="655"/>
      <c r="W17" s="655"/>
      <c r="X17" s="655"/>
      <c r="Y17" s="656"/>
      <c r="Z17" s="703">
        <v>0</v>
      </c>
      <c r="AA17" s="703"/>
      <c r="AB17" s="703"/>
      <c r="AC17" s="703"/>
      <c r="AD17" s="704">
        <v>1768</v>
      </c>
      <c r="AE17" s="704"/>
      <c r="AF17" s="704"/>
      <c r="AG17" s="704"/>
      <c r="AH17" s="704"/>
      <c r="AI17" s="704"/>
      <c r="AJ17" s="704"/>
      <c r="AK17" s="704"/>
      <c r="AL17" s="657">
        <v>0</v>
      </c>
      <c r="AM17" s="658"/>
      <c r="AN17" s="658"/>
      <c r="AO17" s="705"/>
      <c r="AP17" s="651" t="s">
        <v>260</v>
      </c>
      <c r="AQ17" s="652"/>
      <c r="AR17" s="652"/>
      <c r="AS17" s="652"/>
      <c r="AT17" s="652"/>
      <c r="AU17" s="652"/>
      <c r="AV17" s="652"/>
      <c r="AW17" s="652"/>
      <c r="AX17" s="652"/>
      <c r="AY17" s="652"/>
      <c r="AZ17" s="652"/>
      <c r="BA17" s="652"/>
      <c r="BB17" s="652"/>
      <c r="BC17" s="652"/>
      <c r="BD17" s="652"/>
      <c r="BE17" s="652"/>
      <c r="BF17" s="653"/>
      <c r="BG17" s="654" t="s">
        <v>120</v>
      </c>
      <c r="BH17" s="655"/>
      <c r="BI17" s="655"/>
      <c r="BJ17" s="655"/>
      <c r="BK17" s="655"/>
      <c r="BL17" s="655"/>
      <c r="BM17" s="655"/>
      <c r="BN17" s="656"/>
      <c r="BO17" s="703" t="s">
        <v>120</v>
      </c>
      <c r="BP17" s="703"/>
      <c r="BQ17" s="703"/>
      <c r="BR17" s="703"/>
      <c r="BS17" s="660" t="s">
        <v>237</v>
      </c>
      <c r="BT17" s="655"/>
      <c r="BU17" s="655"/>
      <c r="BV17" s="655"/>
      <c r="BW17" s="655"/>
      <c r="BX17" s="655"/>
      <c r="BY17" s="655"/>
      <c r="BZ17" s="655"/>
      <c r="CA17" s="655"/>
      <c r="CB17" s="684"/>
      <c r="CD17" s="685" t="s">
        <v>261</v>
      </c>
      <c r="CE17" s="682"/>
      <c r="CF17" s="682"/>
      <c r="CG17" s="682"/>
      <c r="CH17" s="682"/>
      <c r="CI17" s="682"/>
      <c r="CJ17" s="682"/>
      <c r="CK17" s="682"/>
      <c r="CL17" s="682"/>
      <c r="CM17" s="682"/>
      <c r="CN17" s="682"/>
      <c r="CO17" s="682"/>
      <c r="CP17" s="682"/>
      <c r="CQ17" s="683"/>
      <c r="CR17" s="654">
        <v>900398</v>
      </c>
      <c r="CS17" s="655"/>
      <c r="CT17" s="655"/>
      <c r="CU17" s="655"/>
      <c r="CV17" s="655"/>
      <c r="CW17" s="655"/>
      <c r="CX17" s="655"/>
      <c r="CY17" s="656"/>
      <c r="CZ17" s="703">
        <v>10.1</v>
      </c>
      <c r="DA17" s="703"/>
      <c r="DB17" s="703"/>
      <c r="DC17" s="703"/>
      <c r="DD17" s="660" t="s">
        <v>120</v>
      </c>
      <c r="DE17" s="655"/>
      <c r="DF17" s="655"/>
      <c r="DG17" s="655"/>
      <c r="DH17" s="655"/>
      <c r="DI17" s="655"/>
      <c r="DJ17" s="655"/>
      <c r="DK17" s="655"/>
      <c r="DL17" s="655"/>
      <c r="DM17" s="655"/>
      <c r="DN17" s="655"/>
      <c r="DO17" s="655"/>
      <c r="DP17" s="656"/>
      <c r="DQ17" s="660">
        <v>863193</v>
      </c>
      <c r="DR17" s="655"/>
      <c r="DS17" s="655"/>
      <c r="DT17" s="655"/>
      <c r="DU17" s="655"/>
      <c r="DV17" s="655"/>
      <c r="DW17" s="655"/>
      <c r="DX17" s="655"/>
      <c r="DY17" s="655"/>
      <c r="DZ17" s="655"/>
      <c r="EA17" s="655"/>
      <c r="EB17" s="655"/>
      <c r="EC17" s="684"/>
    </row>
    <row r="18" spans="2:133" ht="11.25" customHeight="1">
      <c r="B18" s="651" t="s">
        <v>262</v>
      </c>
      <c r="C18" s="652"/>
      <c r="D18" s="652"/>
      <c r="E18" s="652"/>
      <c r="F18" s="652"/>
      <c r="G18" s="652"/>
      <c r="H18" s="652"/>
      <c r="I18" s="652"/>
      <c r="J18" s="652"/>
      <c r="K18" s="652"/>
      <c r="L18" s="652"/>
      <c r="M18" s="652"/>
      <c r="N18" s="652"/>
      <c r="O18" s="652"/>
      <c r="P18" s="652"/>
      <c r="Q18" s="653"/>
      <c r="R18" s="654">
        <v>3403501</v>
      </c>
      <c r="S18" s="655"/>
      <c r="T18" s="655"/>
      <c r="U18" s="655"/>
      <c r="V18" s="655"/>
      <c r="W18" s="655"/>
      <c r="X18" s="655"/>
      <c r="Y18" s="656"/>
      <c r="Z18" s="703">
        <v>37.799999999999997</v>
      </c>
      <c r="AA18" s="703"/>
      <c r="AB18" s="703"/>
      <c r="AC18" s="703"/>
      <c r="AD18" s="704">
        <v>3104567</v>
      </c>
      <c r="AE18" s="704"/>
      <c r="AF18" s="704"/>
      <c r="AG18" s="704"/>
      <c r="AH18" s="704"/>
      <c r="AI18" s="704"/>
      <c r="AJ18" s="704"/>
      <c r="AK18" s="704"/>
      <c r="AL18" s="657">
        <v>73.400000000000006</v>
      </c>
      <c r="AM18" s="658"/>
      <c r="AN18" s="658"/>
      <c r="AO18" s="705"/>
      <c r="AP18" s="651" t="s">
        <v>263</v>
      </c>
      <c r="AQ18" s="652"/>
      <c r="AR18" s="652"/>
      <c r="AS18" s="652"/>
      <c r="AT18" s="652"/>
      <c r="AU18" s="652"/>
      <c r="AV18" s="652"/>
      <c r="AW18" s="652"/>
      <c r="AX18" s="652"/>
      <c r="AY18" s="652"/>
      <c r="AZ18" s="652"/>
      <c r="BA18" s="652"/>
      <c r="BB18" s="652"/>
      <c r="BC18" s="652"/>
      <c r="BD18" s="652"/>
      <c r="BE18" s="652"/>
      <c r="BF18" s="653"/>
      <c r="BG18" s="654" t="s">
        <v>237</v>
      </c>
      <c r="BH18" s="655"/>
      <c r="BI18" s="655"/>
      <c r="BJ18" s="655"/>
      <c r="BK18" s="655"/>
      <c r="BL18" s="655"/>
      <c r="BM18" s="655"/>
      <c r="BN18" s="656"/>
      <c r="BO18" s="703" t="s">
        <v>258</v>
      </c>
      <c r="BP18" s="703"/>
      <c r="BQ18" s="703"/>
      <c r="BR18" s="703"/>
      <c r="BS18" s="660" t="s">
        <v>237</v>
      </c>
      <c r="BT18" s="655"/>
      <c r="BU18" s="655"/>
      <c r="BV18" s="655"/>
      <c r="BW18" s="655"/>
      <c r="BX18" s="655"/>
      <c r="BY18" s="655"/>
      <c r="BZ18" s="655"/>
      <c r="CA18" s="655"/>
      <c r="CB18" s="684"/>
      <c r="CD18" s="685" t="s">
        <v>264</v>
      </c>
      <c r="CE18" s="682"/>
      <c r="CF18" s="682"/>
      <c r="CG18" s="682"/>
      <c r="CH18" s="682"/>
      <c r="CI18" s="682"/>
      <c r="CJ18" s="682"/>
      <c r="CK18" s="682"/>
      <c r="CL18" s="682"/>
      <c r="CM18" s="682"/>
      <c r="CN18" s="682"/>
      <c r="CO18" s="682"/>
      <c r="CP18" s="682"/>
      <c r="CQ18" s="683"/>
      <c r="CR18" s="654" t="s">
        <v>120</v>
      </c>
      <c r="CS18" s="655"/>
      <c r="CT18" s="655"/>
      <c r="CU18" s="655"/>
      <c r="CV18" s="655"/>
      <c r="CW18" s="655"/>
      <c r="CX18" s="655"/>
      <c r="CY18" s="656"/>
      <c r="CZ18" s="703" t="s">
        <v>120</v>
      </c>
      <c r="DA18" s="703"/>
      <c r="DB18" s="703"/>
      <c r="DC18" s="703"/>
      <c r="DD18" s="660" t="s">
        <v>258</v>
      </c>
      <c r="DE18" s="655"/>
      <c r="DF18" s="655"/>
      <c r="DG18" s="655"/>
      <c r="DH18" s="655"/>
      <c r="DI18" s="655"/>
      <c r="DJ18" s="655"/>
      <c r="DK18" s="655"/>
      <c r="DL18" s="655"/>
      <c r="DM18" s="655"/>
      <c r="DN18" s="655"/>
      <c r="DO18" s="655"/>
      <c r="DP18" s="656"/>
      <c r="DQ18" s="660" t="s">
        <v>236</v>
      </c>
      <c r="DR18" s="655"/>
      <c r="DS18" s="655"/>
      <c r="DT18" s="655"/>
      <c r="DU18" s="655"/>
      <c r="DV18" s="655"/>
      <c r="DW18" s="655"/>
      <c r="DX18" s="655"/>
      <c r="DY18" s="655"/>
      <c r="DZ18" s="655"/>
      <c r="EA18" s="655"/>
      <c r="EB18" s="655"/>
      <c r="EC18" s="684"/>
    </row>
    <row r="19" spans="2:133" ht="11.25" customHeight="1">
      <c r="B19" s="651" t="s">
        <v>265</v>
      </c>
      <c r="C19" s="652"/>
      <c r="D19" s="652"/>
      <c r="E19" s="652"/>
      <c r="F19" s="652"/>
      <c r="G19" s="652"/>
      <c r="H19" s="652"/>
      <c r="I19" s="652"/>
      <c r="J19" s="652"/>
      <c r="K19" s="652"/>
      <c r="L19" s="652"/>
      <c r="M19" s="652"/>
      <c r="N19" s="652"/>
      <c r="O19" s="652"/>
      <c r="P19" s="652"/>
      <c r="Q19" s="653"/>
      <c r="R19" s="654">
        <v>3110031</v>
      </c>
      <c r="S19" s="655"/>
      <c r="T19" s="655"/>
      <c r="U19" s="655"/>
      <c r="V19" s="655"/>
      <c r="W19" s="655"/>
      <c r="X19" s="655"/>
      <c r="Y19" s="656"/>
      <c r="Z19" s="703">
        <v>34.5</v>
      </c>
      <c r="AA19" s="703"/>
      <c r="AB19" s="703"/>
      <c r="AC19" s="703"/>
      <c r="AD19" s="704">
        <v>3104567</v>
      </c>
      <c r="AE19" s="704"/>
      <c r="AF19" s="704"/>
      <c r="AG19" s="704"/>
      <c r="AH19" s="704"/>
      <c r="AI19" s="704"/>
      <c r="AJ19" s="704"/>
      <c r="AK19" s="704"/>
      <c r="AL19" s="657">
        <v>73.400000000000006</v>
      </c>
      <c r="AM19" s="658"/>
      <c r="AN19" s="658"/>
      <c r="AO19" s="705"/>
      <c r="AP19" s="651" t="s">
        <v>266</v>
      </c>
      <c r="AQ19" s="652"/>
      <c r="AR19" s="652"/>
      <c r="AS19" s="652"/>
      <c r="AT19" s="652"/>
      <c r="AU19" s="652"/>
      <c r="AV19" s="652"/>
      <c r="AW19" s="652"/>
      <c r="AX19" s="652"/>
      <c r="AY19" s="652"/>
      <c r="AZ19" s="652"/>
      <c r="BA19" s="652"/>
      <c r="BB19" s="652"/>
      <c r="BC19" s="652"/>
      <c r="BD19" s="652"/>
      <c r="BE19" s="652"/>
      <c r="BF19" s="653"/>
      <c r="BG19" s="654" t="s">
        <v>237</v>
      </c>
      <c r="BH19" s="655"/>
      <c r="BI19" s="655"/>
      <c r="BJ19" s="655"/>
      <c r="BK19" s="655"/>
      <c r="BL19" s="655"/>
      <c r="BM19" s="655"/>
      <c r="BN19" s="656"/>
      <c r="BO19" s="703" t="s">
        <v>237</v>
      </c>
      <c r="BP19" s="703"/>
      <c r="BQ19" s="703"/>
      <c r="BR19" s="703"/>
      <c r="BS19" s="660" t="s">
        <v>237</v>
      </c>
      <c r="BT19" s="655"/>
      <c r="BU19" s="655"/>
      <c r="BV19" s="655"/>
      <c r="BW19" s="655"/>
      <c r="BX19" s="655"/>
      <c r="BY19" s="655"/>
      <c r="BZ19" s="655"/>
      <c r="CA19" s="655"/>
      <c r="CB19" s="684"/>
      <c r="CD19" s="685" t="s">
        <v>267</v>
      </c>
      <c r="CE19" s="682"/>
      <c r="CF19" s="682"/>
      <c r="CG19" s="682"/>
      <c r="CH19" s="682"/>
      <c r="CI19" s="682"/>
      <c r="CJ19" s="682"/>
      <c r="CK19" s="682"/>
      <c r="CL19" s="682"/>
      <c r="CM19" s="682"/>
      <c r="CN19" s="682"/>
      <c r="CO19" s="682"/>
      <c r="CP19" s="682"/>
      <c r="CQ19" s="683"/>
      <c r="CR19" s="654" t="s">
        <v>237</v>
      </c>
      <c r="CS19" s="655"/>
      <c r="CT19" s="655"/>
      <c r="CU19" s="655"/>
      <c r="CV19" s="655"/>
      <c r="CW19" s="655"/>
      <c r="CX19" s="655"/>
      <c r="CY19" s="656"/>
      <c r="CZ19" s="703" t="s">
        <v>237</v>
      </c>
      <c r="DA19" s="703"/>
      <c r="DB19" s="703"/>
      <c r="DC19" s="703"/>
      <c r="DD19" s="660" t="s">
        <v>120</v>
      </c>
      <c r="DE19" s="655"/>
      <c r="DF19" s="655"/>
      <c r="DG19" s="655"/>
      <c r="DH19" s="655"/>
      <c r="DI19" s="655"/>
      <c r="DJ19" s="655"/>
      <c r="DK19" s="655"/>
      <c r="DL19" s="655"/>
      <c r="DM19" s="655"/>
      <c r="DN19" s="655"/>
      <c r="DO19" s="655"/>
      <c r="DP19" s="656"/>
      <c r="DQ19" s="660" t="s">
        <v>237</v>
      </c>
      <c r="DR19" s="655"/>
      <c r="DS19" s="655"/>
      <c r="DT19" s="655"/>
      <c r="DU19" s="655"/>
      <c r="DV19" s="655"/>
      <c r="DW19" s="655"/>
      <c r="DX19" s="655"/>
      <c r="DY19" s="655"/>
      <c r="DZ19" s="655"/>
      <c r="EA19" s="655"/>
      <c r="EB19" s="655"/>
      <c r="EC19" s="684"/>
    </row>
    <row r="20" spans="2:133" ht="11.25" customHeight="1">
      <c r="B20" s="651" t="s">
        <v>268</v>
      </c>
      <c r="C20" s="652"/>
      <c r="D20" s="652"/>
      <c r="E20" s="652"/>
      <c r="F20" s="652"/>
      <c r="G20" s="652"/>
      <c r="H20" s="652"/>
      <c r="I20" s="652"/>
      <c r="J20" s="652"/>
      <c r="K20" s="652"/>
      <c r="L20" s="652"/>
      <c r="M20" s="652"/>
      <c r="N20" s="652"/>
      <c r="O20" s="652"/>
      <c r="P20" s="652"/>
      <c r="Q20" s="653"/>
      <c r="R20" s="654">
        <v>293358</v>
      </c>
      <c r="S20" s="655"/>
      <c r="T20" s="655"/>
      <c r="U20" s="655"/>
      <c r="V20" s="655"/>
      <c r="W20" s="655"/>
      <c r="X20" s="655"/>
      <c r="Y20" s="656"/>
      <c r="Z20" s="703">
        <v>3.3</v>
      </c>
      <c r="AA20" s="703"/>
      <c r="AB20" s="703"/>
      <c r="AC20" s="703"/>
      <c r="AD20" s="704" t="s">
        <v>237</v>
      </c>
      <c r="AE20" s="704"/>
      <c r="AF20" s="704"/>
      <c r="AG20" s="704"/>
      <c r="AH20" s="704"/>
      <c r="AI20" s="704"/>
      <c r="AJ20" s="704"/>
      <c r="AK20" s="704"/>
      <c r="AL20" s="657" t="s">
        <v>237</v>
      </c>
      <c r="AM20" s="658"/>
      <c r="AN20" s="658"/>
      <c r="AO20" s="705"/>
      <c r="AP20" s="651" t="s">
        <v>269</v>
      </c>
      <c r="AQ20" s="652"/>
      <c r="AR20" s="652"/>
      <c r="AS20" s="652"/>
      <c r="AT20" s="652"/>
      <c r="AU20" s="652"/>
      <c r="AV20" s="652"/>
      <c r="AW20" s="652"/>
      <c r="AX20" s="652"/>
      <c r="AY20" s="652"/>
      <c r="AZ20" s="652"/>
      <c r="BA20" s="652"/>
      <c r="BB20" s="652"/>
      <c r="BC20" s="652"/>
      <c r="BD20" s="652"/>
      <c r="BE20" s="652"/>
      <c r="BF20" s="653"/>
      <c r="BG20" s="654" t="s">
        <v>237</v>
      </c>
      <c r="BH20" s="655"/>
      <c r="BI20" s="655"/>
      <c r="BJ20" s="655"/>
      <c r="BK20" s="655"/>
      <c r="BL20" s="655"/>
      <c r="BM20" s="655"/>
      <c r="BN20" s="656"/>
      <c r="BO20" s="703" t="s">
        <v>237</v>
      </c>
      <c r="BP20" s="703"/>
      <c r="BQ20" s="703"/>
      <c r="BR20" s="703"/>
      <c r="BS20" s="660" t="s">
        <v>237</v>
      </c>
      <c r="BT20" s="655"/>
      <c r="BU20" s="655"/>
      <c r="BV20" s="655"/>
      <c r="BW20" s="655"/>
      <c r="BX20" s="655"/>
      <c r="BY20" s="655"/>
      <c r="BZ20" s="655"/>
      <c r="CA20" s="655"/>
      <c r="CB20" s="684"/>
      <c r="CD20" s="685" t="s">
        <v>270</v>
      </c>
      <c r="CE20" s="682"/>
      <c r="CF20" s="682"/>
      <c r="CG20" s="682"/>
      <c r="CH20" s="682"/>
      <c r="CI20" s="682"/>
      <c r="CJ20" s="682"/>
      <c r="CK20" s="682"/>
      <c r="CL20" s="682"/>
      <c r="CM20" s="682"/>
      <c r="CN20" s="682"/>
      <c r="CO20" s="682"/>
      <c r="CP20" s="682"/>
      <c r="CQ20" s="683"/>
      <c r="CR20" s="654">
        <v>8877925</v>
      </c>
      <c r="CS20" s="655"/>
      <c r="CT20" s="655"/>
      <c r="CU20" s="655"/>
      <c r="CV20" s="655"/>
      <c r="CW20" s="655"/>
      <c r="CX20" s="655"/>
      <c r="CY20" s="656"/>
      <c r="CZ20" s="703">
        <v>100</v>
      </c>
      <c r="DA20" s="703"/>
      <c r="DB20" s="703"/>
      <c r="DC20" s="703"/>
      <c r="DD20" s="660">
        <v>1964046</v>
      </c>
      <c r="DE20" s="655"/>
      <c r="DF20" s="655"/>
      <c r="DG20" s="655"/>
      <c r="DH20" s="655"/>
      <c r="DI20" s="655"/>
      <c r="DJ20" s="655"/>
      <c r="DK20" s="655"/>
      <c r="DL20" s="655"/>
      <c r="DM20" s="655"/>
      <c r="DN20" s="655"/>
      <c r="DO20" s="655"/>
      <c r="DP20" s="656"/>
      <c r="DQ20" s="660">
        <v>6029836</v>
      </c>
      <c r="DR20" s="655"/>
      <c r="DS20" s="655"/>
      <c r="DT20" s="655"/>
      <c r="DU20" s="655"/>
      <c r="DV20" s="655"/>
      <c r="DW20" s="655"/>
      <c r="DX20" s="655"/>
      <c r="DY20" s="655"/>
      <c r="DZ20" s="655"/>
      <c r="EA20" s="655"/>
      <c r="EB20" s="655"/>
      <c r="EC20" s="684"/>
    </row>
    <row r="21" spans="2:133" ht="11.25" customHeight="1">
      <c r="B21" s="651" t="s">
        <v>271</v>
      </c>
      <c r="C21" s="652"/>
      <c r="D21" s="652"/>
      <c r="E21" s="652"/>
      <c r="F21" s="652"/>
      <c r="G21" s="652"/>
      <c r="H21" s="652"/>
      <c r="I21" s="652"/>
      <c r="J21" s="652"/>
      <c r="K21" s="652"/>
      <c r="L21" s="652"/>
      <c r="M21" s="652"/>
      <c r="N21" s="652"/>
      <c r="O21" s="652"/>
      <c r="P21" s="652"/>
      <c r="Q21" s="653"/>
      <c r="R21" s="654">
        <v>112</v>
      </c>
      <c r="S21" s="655"/>
      <c r="T21" s="655"/>
      <c r="U21" s="655"/>
      <c r="V21" s="655"/>
      <c r="W21" s="655"/>
      <c r="X21" s="655"/>
      <c r="Y21" s="656"/>
      <c r="Z21" s="703">
        <v>0</v>
      </c>
      <c r="AA21" s="703"/>
      <c r="AB21" s="703"/>
      <c r="AC21" s="703"/>
      <c r="AD21" s="704" t="s">
        <v>237</v>
      </c>
      <c r="AE21" s="704"/>
      <c r="AF21" s="704"/>
      <c r="AG21" s="704"/>
      <c r="AH21" s="704"/>
      <c r="AI21" s="704"/>
      <c r="AJ21" s="704"/>
      <c r="AK21" s="704"/>
      <c r="AL21" s="657" t="s">
        <v>237</v>
      </c>
      <c r="AM21" s="658"/>
      <c r="AN21" s="658"/>
      <c r="AO21" s="705"/>
      <c r="AP21" s="749" t="s">
        <v>272</v>
      </c>
      <c r="AQ21" s="756"/>
      <c r="AR21" s="756"/>
      <c r="AS21" s="756"/>
      <c r="AT21" s="756"/>
      <c r="AU21" s="756"/>
      <c r="AV21" s="756"/>
      <c r="AW21" s="756"/>
      <c r="AX21" s="756"/>
      <c r="AY21" s="756"/>
      <c r="AZ21" s="756"/>
      <c r="BA21" s="756"/>
      <c r="BB21" s="756"/>
      <c r="BC21" s="756"/>
      <c r="BD21" s="756"/>
      <c r="BE21" s="756"/>
      <c r="BF21" s="751"/>
      <c r="BG21" s="654" t="s">
        <v>120</v>
      </c>
      <c r="BH21" s="655"/>
      <c r="BI21" s="655"/>
      <c r="BJ21" s="655"/>
      <c r="BK21" s="655"/>
      <c r="BL21" s="655"/>
      <c r="BM21" s="655"/>
      <c r="BN21" s="656"/>
      <c r="BO21" s="703" t="s">
        <v>237</v>
      </c>
      <c r="BP21" s="703"/>
      <c r="BQ21" s="703"/>
      <c r="BR21" s="703"/>
      <c r="BS21" s="660" t="s">
        <v>120</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273</v>
      </c>
      <c r="C22" s="652"/>
      <c r="D22" s="652"/>
      <c r="E22" s="652"/>
      <c r="F22" s="652"/>
      <c r="G22" s="652"/>
      <c r="H22" s="652"/>
      <c r="I22" s="652"/>
      <c r="J22" s="652"/>
      <c r="K22" s="652"/>
      <c r="L22" s="652"/>
      <c r="M22" s="652"/>
      <c r="N22" s="652"/>
      <c r="O22" s="652"/>
      <c r="P22" s="652"/>
      <c r="Q22" s="653"/>
      <c r="R22" s="654">
        <v>4503596</v>
      </c>
      <c r="S22" s="655"/>
      <c r="T22" s="655"/>
      <c r="U22" s="655"/>
      <c r="V22" s="655"/>
      <c r="W22" s="655"/>
      <c r="X22" s="655"/>
      <c r="Y22" s="656"/>
      <c r="Z22" s="703">
        <v>50</v>
      </c>
      <c r="AA22" s="703"/>
      <c r="AB22" s="703"/>
      <c r="AC22" s="703"/>
      <c r="AD22" s="704">
        <v>4204662</v>
      </c>
      <c r="AE22" s="704"/>
      <c r="AF22" s="704"/>
      <c r="AG22" s="704"/>
      <c r="AH22" s="704"/>
      <c r="AI22" s="704"/>
      <c r="AJ22" s="704"/>
      <c r="AK22" s="704"/>
      <c r="AL22" s="657">
        <v>99.3</v>
      </c>
      <c r="AM22" s="658"/>
      <c r="AN22" s="658"/>
      <c r="AO22" s="705"/>
      <c r="AP22" s="749" t="s">
        <v>274</v>
      </c>
      <c r="AQ22" s="756"/>
      <c r="AR22" s="756"/>
      <c r="AS22" s="756"/>
      <c r="AT22" s="756"/>
      <c r="AU22" s="756"/>
      <c r="AV22" s="756"/>
      <c r="AW22" s="756"/>
      <c r="AX22" s="756"/>
      <c r="AY22" s="756"/>
      <c r="AZ22" s="756"/>
      <c r="BA22" s="756"/>
      <c r="BB22" s="756"/>
      <c r="BC22" s="756"/>
      <c r="BD22" s="756"/>
      <c r="BE22" s="756"/>
      <c r="BF22" s="751"/>
      <c r="BG22" s="654" t="s">
        <v>120</v>
      </c>
      <c r="BH22" s="655"/>
      <c r="BI22" s="655"/>
      <c r="BJ22" s="655"/>
      <c r="BK22" s="655"/>
      <c r="BL22" s="655"/>
      <c r="BM22" s="655"/>
      <c r="BN22" s="656"/>
      <c r="BO22" s="703" t="s">
        <v>237</v>
      </c>
      <c r="BP22" s="703"/>
      <c r="BQ22" s="703"/>
      <c r="BR22" s="703"/>
      <c r="BS22" s="660" t="s">
        <v>120</v>
      </c>
      <c r="BT22" s="655"/>
      <c r="BU22" s="655"/>
      <c r="BV22" s="655"/>
      <c r="BW22" s="655"/>
      <c r="BX22" s="655"/>
      <c r="BY22" s="655"/>
      <c r="BZ22" s="655"/>
      <c r="CA22" s="655"/>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276</v>
      </c>
      <c r="C23" s="652"/>
      <c r="D23" s="652"/>
      <c r="E23" s="652"/>
      <c r="F23" s="652"/>
      <c r="G23" s="652"/>
      <c r="H23" s="652"/>
      <c r="I23" s="652"/>
      <c r="J23" s="652"/>
      <c r="K23" s="652"/>
      <c r="L23" s="652"/>
      <c r="M23" s="652"/>
      <c r="N23" s="652"/>
      <c r="O23" s="652"/>
      <c r="P23" s="652"/>
      <c r="Q23" s="653"/>
      <c r="R23" s="654">
        <v>950</v>
      </c>
      <c r="S23" s="655"/>
      <c r="T23" s="655"/>
      <c r="U23" s="655"/>
      <c r="V23" s="655"/>
      <c r="W23" s="655"/>
      <c r="X23" s="655"/>
      <c r="Y23" s="656"/>
      <c r="Z23" s="703">
        <v>0</v>
      </c>
      <c r="AA23" s="703"/>
      <c r="AB23" s="703"/>
      <c r="AC23" s="703"/>
      <c r="AD23" s="704">
        <v>950</v>
      </c>
      <c r="AE23" s="704"/>
      <c r="AF23" s="704"/>
      <c r="AG23" s="704"/>
      <c r="AH23" s="704"/>
      <c r="AI23" s="704"/>
      <c r="AJ23" s="704"/>
      <c r="AK23" s="704"/>
      <c r="AL23" s="657">
        <v>0</v>
      </c>
      <c r="AM23" s="658"/>
      <c r="AN23" s="658"/>
      <c r="AO23" s="705"/>
      <c r="AP23" s="749" t="s">
        <v>277</v>
      </c>
      <c r="AQ23" s="756"/>
      <c r="AR23" s="756"/>
      <c r="AS23" s="756"/>
      <c r="AT23" s="756"/>
      <c r="AU23" s="756"/>
      <c r="AV23" s="756"/>
      <c r="AW23" s="756"/>
      <c r="AX23" s="756"/>
      <c r="AY23" s="756"/>
      <c r="AZ23" s="756"/>
      <c r="BA23" s="756"/>
      <c r="BB23" s="756"/>
      <c r="BC23" s="756"/>
      <c r="BD23" s="756"/>
      <c r="BE23" s="756"/>
      <c r="BF23" s="751"/>
      <c r="BG23" s="654" t="s">
        <v>237</v>
      </c>
      <c r="BH23" s="655"/>
      <c r="BI23" s="655"/>
      <c r="BJ23" s="655"/>
      <c r="BK23" s="655"/>
      <c r="BL23" s="655"/>
      <c r="BM23" s="655"/>
      <c r="BN23" s="656"/>
      <c r="BO23" s="703" t="s">
        <v>120</v>
      </c>
      <c r="BP23" s="703"/>
      <c r="BQ23" s="703"/>
      <c r="BR23" s="703"/>
      <c r="BS23" s="660" t="s">
        <v>237</v>
      </c>
      <c r="BT23" s="655"/>
      <c r="BU23" s="655"/>
      <c r="BV23" s="655"/>
      <c r="BW23" s="655"/>
      <c r="BX23" s="655"/>
      <c r="BY23" s="655"/>
      <c r="BZ23" s="655"/>
      <c r="CA23" s="655"/>
      <c r="CB23" s="684"/>
      <c r="CD23" s="758" t="s">
        <v>214</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51" t="s">
        <v>283</v>
      </c>
      <c r="C24" s="652"/>
      <c r="D24" s="652"/>
      <c r="E24" s="652"/>
      <c r="F24" s="652"/>
      <c r="G24" s="652"/>
      <c r="H24" s="652"/>
      <c r="I24" s="652"/>
      <c r="J24" s="652"/>
      <c r="K24" s="652"/>
      <c r="L24" s="652"/>
      <c r="M24" s="652"/>
      <c r="N24" s="652"/>
      <c r="O24" s="652"/>
      <c r="P24" s="652"/>
      <c r="Q24" s="653"/>
      <c r="R24" s="654">
        <v>11689</v>
      </c>
      <c r="S24" s="655"/>
      <c r="T24" s="655"/>
      <c r="U24" s="655"/>
      <c r="V24" s="655"/>
      <c r="W24" s="655"/>
      <c r="X24" s="655"/>
      <c r="Y24" s="656"/>
      <c r="Z24" s="703">
        <v>0.1</v>
      </c>
      <c r="AA24" s="703"/>
      <c r="AB24" s="703"/>
      <c r="AC24" s="703"/>
      <c r="AD24" s="704" t="s">
        <v>258</v>
      </c>
      <c r="AE24" s="704"/>
      <c r="AF24" s="704"/>
      <c r="AG24" s="704"/>
      <c r="AH24" s="704"/>
      <c r="AI24" s="704"/>
      <c r="AJ24" s="704"/>
      <c r="AK24" s="704"/>
      <c r="AL24" s="657" t="s">
        <v>120</v>
      </c>
      <c r="AM24" s="658"/>
      <c r="AN24" s="658"/>
      <c r="AO24" s="705"/>
      <c r="AP24" s="749" t="s">
        <v>284</v>
      </c>
      <c r="AQ24" s="756"/>
      <c r="AR24" s="756"/>
      <c r="AS24" s="756"/>
      <c r="AT24" s="756"/>
      <c r="AU24" s="756"/>
      <c r="AV24" s="756"/>
      <c r="AW24" s="756"/>
      <c r="AX24" s="756"/>
      <c r="AY24" s="756"/>
      <c r="AZ24" s="756"/>
      <c r="BA24" s="756"/>
      <c r="BB24" s="756"/>
      <c r="BC24" s="756"/>
      <c r="BD24" s="756"/>
      <c r="BE24" s="756"/>
      <c r="BF24" s="751"/>
      <c r="BG24" s="654" t="s">
        <v>237</v>
      </c>
      <c r="BH24" s="655"/>
      <c r="BI24" s="655"/>
      <c r="BJ24" s="655"/>
      <c r="BK24" s="655"/>
      <c r="BL24" s="655"/>
      <c r="BM24" s="655"/>
      <c r="BN24" s="656"/>
      <c r="BO24" s="703" t="s">
        <v>237</v>
      </c>
      <c r="BP24" s="703"/>
      <c r="BQ24" s="703"/>
      <c r="BR24" s="703"/>
      <c r="BS24" s="660" t="s">
        <v>258</v>
      </c>
      <c r="BT24" s="655"/>
      <c r="BU24" s="655"/>
      <c r="BV24" s="655"/>
      <c r="BW24" s="655"/>
      <c r="BX24" s="655"/>
      <c r="BY24" s="655"/>
      <c r="BZ24" s="655"/>
      <c r="CA24" s="655"/>
      <c r="CB24" s="684"/>
      <c r="CD24" s="712" t="s">
        <v>285</v>
      </c>
      <c r="CE24" s="713"/>
      <c r="CF24" s="713"/>
      <c r="CG24" s="713"/>
      <c r="CH24" s="713"/>
      <c r="CI24" s="713"/>
      <c r="CJ24" s="713"/>
      <c r="CK24" s="713"/>
      <c r="CL24" s="713"/>
      <c r="CM24" s="713"/>
      <c r="CN24" s="713"/>
      <c r="CO24" s="713"/>
      <c r="CP24" s="713"/>
      <c r="CQ24" s="714"/>
      <c r="CR24" s="706">
        <v>2618004</v>
      </c>
      <c r="CS24" s="707"/>
      <c r="CT24" s="707"/>
      <c r="CU24" s="707"/>
      <c r="CV24" s="707"/>
      <c r="CW24" s="707"/>
      <c r="CX24" s="707"/>
      <c r="CY24" s="753"/>
      <c r="CZ24" s="754">
        <v>29.5</v>
      </c>
      <c r="DA24" s="723"/>
      <c r="DB24" s="723"/>
      <c r="DC24" s="757"/>
      <c r="DD24" s="752">
        <v>2228903</v>
      </c>
      <c r="DE24" s="707"/>
      <c r="DF24" s="707"/>
      <c r="DG24" s="707"/>
      <c r="DH24" s="707"/>
      <c r="DI24" s="707"/>
      <c r="DJ24" s="707"/>
      <c r="DK24" s="753"/>
      <c r="DL24" s="752">
        <v>2223619</v>
      </c>
      <c r="DM24" s="707"/>
      <c r="DN24" s="707"/>
      <c r="DO24" s="707"/>
      <c r="DP24" s="707"/>
      <c r="DQ24" s="707"/>
      <c r="DR24" s="707"/>
      <c r="DS24" s="707"/>
      <c r="DT24" s="707"/>
      <c r="DU24" s="707"/>
      <c r="DV24" s="753"/>
      <c r="DW24" s="754">
        <v>50.5</v>
      </c>
      <c r="DX24" s="723"/>
      <c r="DY24" s="723"/>
      <c r="DZ24" s="723"/>
      <c r="EA24" s="723"/>
      <c r="EB24" s="723"/>
      <c r="EC24" s="755"/>
    </row>
    <row r="25" spans="2:133" ht="11.25" customHeight="1">
      <c r="B25" s="651" t="s">
        <v>286</v>
      </c>
      <c r="C25" s="652"/>
      <c r="D25" s="652"/>
      <c r="E25" s="652"/>
      <c r="F25" s="652"/>
      <c r="G25" s="652"/>
      <c r="H25" s="652"/>
      <c r="I25" s="652"/>
      <c r="J25" s="652"/>
      <c r="K25" s="652"/>
      <c r="L25" s="652"/>
      <c r="M25" s="652"/>
      <c r="N25" s="652"/>
      <c r="O25" s="652"/>
      <c r="P25" s="652"/>
      <c r="Q25" s="653"/>
      <c r="R25" s="654">
        <v>185252</v>
      </c>
      <c r="S25" s="655"/>
      <c r="T25" s="655"/>
      <c r="U25" s="655"/>
      <c r="V25" s="655"/>
      <c r="W25" s="655"/>
      <c r="X25" s="655"/>
      <c r="Y25" s="656"/>
      <c r="Z25" s="703">
        <v>2.1</v>
      </c>
      <c r="AA25" s="703"/>
      <c r="AB25" s="703"/>
      <c r="AC25" s="703"/>
      <c r="AD25" s="704" t="s">
        <v>120</v>
      </c>
      <c r="AE25" s="704"/>
      <c r="AF25" s="704"/>
      <c r="AG25" s="704"/>
      <c r="AH25" s="704"/>
      <c r="AI25" s="704"/>
      <c r="AJ25" s="704"/>
      <c r="AK25" s="704"/>
      <c r="AL25" s="657" t="s">
        <v>237</v>
      </c>
      <c r="AM25" s="658"/>
      <c r="AN25" s="658"/>
      <c r="AO25" s="705"/>
      <c r="AP25" s="749" t="s">
        <v>287</v>
      </c>
      <c r="AQ25" s="756"/>
      <c r="AR25" s="756"/>
      <c r="AS25" s="756"/>
      <c r="AT25" s="756"/>
      <c r="AU25" s="756"/>
      <c r="AV25" s="756"/>
      <c r="AW25" s="756"/>
      <c r="AX25" s="756"/>
      <c r="AY25" s="756"/>
      <c r="AZ25" s="756"/>
      <c r="BA25" s="756"/>
      <c r="BB25" s="756"/>
      <c r="BC25" s="756"/>
      <c r="BD25" s="756"/>
      <c r="BE25" s="756"/>
      <c r="BF25" s="751"/>
      <c r="BG25" s="654" t="s">
        <v>237</v>
      </c>
      <c r="BH25" s="655"/>
      <c r="BI25" s="655"/>
      <c r="BJ25" s="655"/>
      <c r="BK25" s="655"/>
      <c r="BL25" s="655"/>
      <c r="BM25" s="655"/>
      <c r="BN25" s="656"/>
      <c r="BO25" s="703" t="s">
        <v>120</v>
      </c>
      <c r="BP25" s="703"/>
      <c r="BQ25" s="703"/>
      <c r="BR25" s="703"/>
      <c r="BS25" s="660" t="s">
        <v>120</v>
      </c>
      <c r="BT25" s="655"/>
      <c r="BU25" s="655"/>
      <c r="BV25" s="655"/>
      <c r="BW25" s="655"/>
      <c r="BX25" s="655"/>
      <c r="BY25" s="655"/>
      <c r="BZ25" s="655"/>
      <c r="CA25" s="655"/>
      <c r="CB25" s="684"/>
      <c r="CD25" s="685" t="s">
        <v>288</v>
      </c>
      <c r="CE25" s="682"/>
      <c r="CF25" s="682"/>
      <c r="CG25" s="682"/>
      <c r="CH25" s="682"/>
      <c r="CI25" s="682"/>
      <c r="CJ25" s="682"/>
      <c r="CK25" s="682"/>
      <c r="CL25" s="682"/>
      <c r="CM25" s="682"/>
      <c r="CN25" s="682"/>
      <c r="CO25" s="682"/>
      <c r="CP25" s="682"/>
      <c r="CQ25" s="683"/>
      <c r="CR25" s="654">
        <v>1388013</v>
      </c>
      <c r="CS25" s="673"/>
      <c r="CT25" s="673"/>
      <c r="CU25" s="673"/>
      <c r="CV25" s="673"/>
      <c r="CW25" s="673"/>
      <c r="CX25" s="673"/>
      <c r="CY25" s="674"/>
      <c r="CZ25" s="657">
        <v>15.6</v>
      </c>
      <c r="DA25" s="675"/>
      <c r="DB25" s="675"/>
      <c r="DC25" s="676"/>
      <c r="DD25" s="660">
        <v>1271224</v>
      </c>
      <c r="DE25" s="673"/>
      <c r="DF25" s="673"/>
      <c r="DG25" s="673"/>
      <c r="DH25" s="673"/>
      <c r="DI25" s="673"/>
      <c r="DJ25" s="673"/>
      <c r="DK25" s="674"/>
      <c r="DL25" s="660">
        <v>1271224</v>
      </c>
      <c r="DM25" s="673"/>
      <c r="DN25" s="673"/>
      <c r="DO25" s="673"/>
      <c r="DP25" s="673"/>
      <c r="DQ25" s="673"/>
      <c r="DR25" s="673"/>
      <c r="DS25" s="673"/>
      <c r="DT25" s="673"/>
      <c r="DU25" s="673"/>
      <c r="DV25" s="674"/>
      <c r="DW25" s="657">
        <v>28.9</v>
      </c>
      <c r="DX25" s="675"/>
      <c r="DY25" s="675"/>
      <c r="DZ25" s="675"/>
      <c r="EA25" s="675"/>
      <c r="EB25" s="675"/>
      <c r="EC25" s="677"/>
    </row>
    <row r="26" spans="2:133" ht="11.25" customHeight="1">
      <c r="B26" s="651" t="s">
        <v>289</v>
      </c>
      <c r="C26" s="652"/>
      <c r="D26" s="652"/>
      <c r="E26" s="652"/>
      <c r="F26" s="652"/>
      <c r="G26" s="652"/>
      <c r="H26" s="652"/>
      <c r="I26" s="652"/>
      <c r="J26" s="652"/>
      <c r="K26" s="652"/>
      <c r="L26" s="652"/>
      <c r="M26" s="652"/>
      <c r="N26" s="652"/>
      <c r="O26" s="652"/>
      <c r="P26" s="652"/>
      <c r="Q26" s="653"/>
      <c r="R26" s="654">
        <v>165752</v>
      </c>
      <c r="S26" s="655"/>
      <c r="T26" s="655"/>
      <c r="U26" s="655"/>
      <c r="V26" s="655"/>
      <c r="W26" s="655"/>
      <c r="X26" s="655"/>
      <c r="Y26" s="656"/>
      <c r="Z26" s="703">
        <v>1.8</v>
      </c>
      <c r="AA26" s="703"/>
      <c r="AB26" s="703"/>
      <c r="AC26" s="703"/>
      <c r="AD26" s="704" t="s">
        <v>258</v>
      </c>
      <c r="AE26" s="704"/>
      <c r="AF26" s="704"/>
      <c r="AG26" s="704"/>
      <c r="AH26" s="704"/>
      <c r="AI26" s="704"/>
      <c r="AJ26" s="704"/>
      <c r="AK26" s="704"/>
      <c r="AL26" s="657" t="s">
        <v>237</v>
      </c>
      <c r="AM26" s="658"/>
      <c r="AN26" s="658"/>
      <c r="AO26" s="705"/>
      <c r="AP26" s="749" t="s">
        <v>290</v>
      </c>
      <c r="AQ26" s="750"/>
      <c r="AR26" s="750"/>
      <c r="AS26" s="750"/>
      <c r="AT26" s="750"/>
      <c r="AU26" s="750"/>
      <c r="AV26" s="750"/>
      <c r="AW26" s="750"/>
      <c r="AX26" s="750"/>
      <c r="AY26" s="750"/>
      <c r="AZ26" s="750"/>
      <c r="BA26" s="750"/>
      <c r="BB26" s="750"/>
      <c r="BC26" s="750"/>
      <c r="BD26" s="750"/>
      <c r="BE26" s="750"/>
      <c r="BF26" s="751"/>
      <c r="BG26" s="654" t="s">
        <v>237</v>
      </c>
      <c r="BH26" s="655"/>
      <c r="BI26" s="655"/>
      <c r="BJ26" s="655"/>
      <c r="BK26" s="655"/>
      <c r="BL26" s="655"/>
      <c r="BM26" s="655"/>
      <c r="BN26" s="656"/>
      <c r="BO26" s="703" t="s">
        <v>120</v>
      </c>
      <c r="BP26" s="703"/>
      <c r="BQ26" s="703"/>
      <c r="BR26" s="703"/>
      <c r="BS26" s="660" t="s">
        <v>237</v>
      </c>
      <c r="BT26" s="655"/>
      <c r="BU26" s="655"/>
      <c r="BV26" s="655"/>
      <c r="BW26" s="655"/>
      <c r="BX26" s="655"/>
      <c r="BY26" s="655"/>
      <c r="BZ26" s="655"/>
      <c r="CA26" s="655"/>
      <c r="CB26" s="684"/>
      <c r="CD26" s="685" t="s">
        <v>291</v>
      </c>
      <c r="CE26" s="682"/>
      <c r="CF26" s="682"/>
      <c r="CG26" s="682"/>
      <c r="CH26" s="682"/>
      <c r="CI26" s="682"/>
      <c r="CJ26" s="682"/>
      <c r="CK26" s="682"/>
      <c r="CL26" s="682"/>
      <c r="CM26" s="682"/>
      <c r="CN26" s="682"/>
      <c r="CO26" s="682"/>
      <c r="CP26" s="682"/>
      <c r="CQ26" s="683"/>
      <c r="CR26" s="654">
        <v>913894</v>
      </c>
      <c r="CS26" s="655"/>
      <c r="CT26" s="655"/>
      <c r="CU26" s="655"/>
      <c r="CV26" s="655"/>
      <c r="CW26" s="655"/>
      <c r="CX26" s="655"/>
      <c r="CY26" s="656"/>
      <c r="CZ26" s="657">
        <v>10.3</v>
      </c>
      <c r="DA26" s="675"/>
      <c r="DB26" s="675"/>
      <c r="DC26" s="676"/>
      <c r="DD26" s="660">
        <v>801067</v>
      </c>
      <c r="DE26" s="655"/>
      <c r="DF26" s="655"/>
      <c r="DG26" s="655"/>
      <c r="DH26" s="655"/>
      <c r="DI26" s="655"/>
      <c r="DJ26" s="655"/>
      <c r="DK26" s="656"/>
      <c r="DL26" s="660" t="s">
        <v>236</v>
      </c>
      <c r="DM26" s="655"/>
      <c r="DN26" s="655"/>
      <c r="DO26" s="655"/>
      <c r="DP26" s="655"/>
      <c r="DQ26" s="655"/>
      <c r="DR26" s="655"/>
      <c r="DS26" s="655"/>
      <c r="DT26" s="655"/>
      <c r="DU26" s="655"/>
      <c r="DV26" s="656"/>
      <c r="DW26" s="657" t="s">
        <v>237</v>
      </c>
      <c r="DX26" s="675"/>
      <c r="DY26" s="675"/>
      <c r="DZ26" s="675"/>
      <c r="EA26" s="675"/>
      <c r="EB26" s="675"/>
      <c r="EC26" s="677"/>
    </row>
    <row r="27" spans="2:133" ht="11.25" customHeight="1">
      <c r="B27" s="651" t="s">
        <v>292</v>
      </c>
      <c r="C27" s="652"/>
      <c r="D27" s="652"/>
      <c r="E27" s="652"/>
      <c r="F27" s="652"/>
      <c r="G27" s="652"/>
      <c r="H27" s="652"/>
      <c r="I27" s="652"/>
      <c r="J27" s="652"/>
      <c r="K27" s="652"/>
      <c r="L27" s="652"/>
      <c r="M27" s="652"/>
      <c r="N27" s="652"/>
      <c r="O27" s="652"/>
      <c r="P27" s="652"/>
      <c r="Q27" s="653"/>
      <c r="R27" s="654">
        <v>510840</v>
      </c>
      <c r="S27" s="655"/>
      <c r="T27" s="655"/>
      <c r="U27" s="655"/>
      <c r="V27" s="655"/>
      <c r="W27" s="655"/>
      <c r="X27" s="655"/>
      <c r="Y27" s="656"/>
      <c r="Z27" s="703">
        <v>5.7</v>
      </c>
      <c r="AA27" s="703"/>
      <c r="AB27" s="703"/>
      <c r="AC27" s="703"/>
      <c r="AD27" s="704" t="s">
        <v>237</v>
      </c>
      <c r="AE27" s="704"/>
      <c r="AF27" s="704"/>
      <c r="AG27" s="704"/>
      <c r="AH27" s="704"/>
      <c r="AI27" s="704"/>
      <c r="AJ27" s="704"/>
      <c r="AK27" s="704"/>
      <c r="AL27" s="657" t="s">
        <v>237</v>
      </c>
      <c r="AM27" s="658"/>
      <c r="AN27" s="658"/>
      <c r="AO27" s="705"/>
      <c r="AP27" s="651" t="s">
        <v>293</v>
      </c>
      <c r="AQ27" s="652"/>
      <c r="AR27" s="652"/>
      <c r="AS27" s="652"/>
      <c r="AT27" s="652"/>
      <c r="AU27" s="652"/>
      <c r="AV27" s="652"/>
      <c r="AW27" s="652"/>
      <c r="AX27" s="652"/>
      <c r="AY27" s="652"/>
      <c r="AZ27" s="652"/>
      <c r="BA27" s="652"/>
      <c r="BB27" s="652"/>
      <c r="BC27" s="652"/>
      <c r="BD27" s="652"/>
      <c r="BE27" s="652"/>
      <c r="BF27" s="653"/>
      <c r="BG27" s="654">
        <v>828965</v>
      </c>
      <c r="BH27" s="655"/>
      <c r="BI27" s="655"/>
      <c r="BJ27" s="655"/>
      <c r="BK27" s="655"/>
      <c r="BL27" s="655"/>
      <c r="BM27" s="655"/>
      <c r="BN27" s="656"/>
      <c r="BO27" s="703">
        <v>100</v>
      </c>
      <c r="BP27" s="703"/>
      <c r="BQ27" s="703"/>
      <c r="BR27" s="703"/>
      <c r="BS27" s="660">
        <v>6584</v>
      </c>
      <c r="BT27" s="655"/>
      <c r="BU27" s="655"/>
      <c r="BV27" s="655"/>
      <c r="BW27" s="655"/>
      <c r="BX27" s="655"/>
      <c r="BY27" s="655"/>
      <c r="BZ27" s="655"/>
      <c r="CA27" s="655"/>
      <c r="CB27" s="684"/>
      <c r="CD27" s="685" t="s">
        <v>294</v>
      </c>
      <c r="CE27" s="682"/>
      <c r="CF27" s="682"/>
      <c r="CG27" s="682"/>
      <c r="CH27" s="682"/>
      <c r="CI27" s="682"/>
      <c r="CJ27" s="682"/>
      <c r="CK27" s="682"/>
      <c r="CL27" s="682"/>
      <c r="CM27" s="682"/>
      <c r="CN27" s="682"/>
      <c r="CO27" s="682"/>
      <c r="CP27" s="682"/>
      <c r="CQ27" s="683"/>
      <c r="CR27" s="654">
        <v>329593</v>
      </c>
      <c r="CS27" s="673"/>
      <c r="CT27" s="673"/>
      <c r="CU27" s="673"/>
      <c r="CV27" s="673"/>
      <c r="CW27" s="673"/>
      <c r="CX27" s="673"/>
      <c r="CY27" s="674"/>
      <c r="CZ27" s="657">
        <v>3.7</v>
      </c>
      <c r="DA27" s="675"/>
      <c r="DB27" s="675"/>
      <c r="DC27" s="676"/>
      <c r="DD27" s="660">
        <v>94486</v>
      </c>
      <c r="DE27" s="673"/>
      <c r="DF27" s="673"/>
      <c r="DG27" s="673"/>
      <c r="DH27" s="673"/>
      <c r="DI27" s="673"/>
      <c r="DJ27" s="673"/>
      <c r="DK27" s="674"/>
      <c r="DL27" s="660">
        <v>89202</v>
      </c>
      <c r="DM27" s="673"/>
      <c r="DN27" s="673"/>
      <c r="DO27" s="673"/>
      <c r="DP27" s="673"/>
      <c r="DQ27" s="673"/>
      <c r="DR27" s="673"/>
      <c r="DS27" s="673"/>
      <c r="DT27" s="673"/>
      <c r="DU27" s="673"/>
      <c r="DV27" s="674"/>
      <c r="DW27" s="657">
        <v>2</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54">
        <v>300</v>
      </c>
      <c r="S28" s="655"/>
      <c r="T28" s="655"/>
      <c r="U28" s="655"/>
      <c r="V28" s="655"/>
      <c r="W28" s="655"/>
      <c r="X28" s="655"/>
      <c r="Y28" s="656"/>
      <c r="Z28" s="703">
        <v>0</v>
      </c>
      <c r="AA28" s="703"/>
      <c r="AB28" s="703"/>
      <c r="AC28" s="703"/>
      <c r="AD28" s="704">
        <v>300</v>
      </c>
      <c r="AE28" s="704"/>
      <c r="AF28" s="704"/>
      <c r="AG28" s="704"/>
      <c r="AH28" s="704"/>
      <c r="AI28" s="704"/>
      <c r="AJ28" s="704"/>
      <c r="AK28" s="704"/>
      <c r="AL28" s="657">
        <v>0</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54">
        <v>900398</v>
      </c>
      <c r="CS28" s="655"/>
      <c r="CT28" s="655"/>
      <c r="CU28" s="655"/>
      <c r="CV28" s="655"/>
      <c r="CW28" s="655"/>
      <c r="CX28" s="655"/>
      <c r="CY28" s="656"/>
      <c r="CZ28" s="657">
        <v>10.1</v>
      </c>
      <c r="DA28" s="675"/>
      <c r="DB28" s="675"/>
      <c r="DC28" s="676"/>
      <c r="DD28" s="660">
        <v>863193</v>
      </c>
      <c r="DE28" s="655"/>
      <c r="DF28" s="655"/>
      <c r="DG28" s="655"/>
      <c r="DH28" s="655"/>
      <c r="DI28" s="655"/>
      <c r="DJ28" s="655"/>
      <c r="DK28" s="656"/>
      <c r="DL28" s="660">
        <v>863193</v>
      </c>
      <c r="DM28" s="655"/>
      <c r="DN28" s="655"/>
      <c r="DO28" s="655"/>
      <c r="DP28" s="655"/>
      <c r="DQ28" s="655"/>
      <c r="DR28" s="655"/>
      <c r="DS28" s="655"/>
      <c r="DT28" s="655"/>
      <c r="DU28" s="655"/>
      <c r="DV28" s="656"/>
      <c r="DW28" s="657">
        <v>19.600000000000001</v>
      </c>
      <c r="DX28" s="675"/>
      <c r="DY28" s="675"/>
      <c r="DZ28" s="675"/>
      <c r="EA28" s="675"/>
      <c r="EB28" s="675"/>
      <c r="EC28" s="677"/>
    </row>
    <row r="29" spans="2:133" ht="11.25" customHeight="1">
      <c r="B29" s="651" t="s">
        <v>297</v>
      </c>
      <c r="C29" s="652"/>
      <c r="D29" s="652"/>
      <c r="E29" s="652"/>
      <c r="F29" s="652"/>
      <c r="G29" s="652"/>
      <c r="H29" s="652"/>
      <c r="I29" s="652"/>
      <c r="J29" s="652"/>
      <c r="K29" s="652"/>
      <c r="L29" s="652"/>
      <c r="M29" s="652"/>
      <c r="N29" s="652"/>
      <c r="O29" s="652"/>
      <c r="P29" s="652"/>
      <c r="Q29" s="653"/>
      <c r="R29" s="654">
        <v>415255</v>
      </c>
      <c r="S29" s="655"/>
      <c r="T29" s="655"/>
      <c r="U29" s="655"/>
      <c r="V29" s="655"/>
      <c r="W29" s="655"/>
      <c r="X29" s="655"/>
      <c r="Y29" s="656"/>
      <c r="Z29" s="703">
        <v>4.5999999999999996</v>
      </c>
      <c r="AA29" s="703"/>
      <c r="AB29" s="703"/>
      <c r="AC29" s="703"/>
      <c r="AD29" s="704" t="s">
        <v>237</v>
      </c>
      <c r="AE29" s="704"/>
      <c r="AF29" s="704"/>
      <c r="AG29" s="704"/>
      <c r="AH29" s="704"/>
      <c r="AI29" s="704"/>
      <c r="AJ29" s="704"/>
      <c r="AK29" s="704"/>
      <c r="AL29" s="657" t="s">
        <v>237</v>
      </c>
      <c r="AM29" s="658"/>
      <c r="AN29" s="658"/>
      <c r="AO29" s="705"/>
      <c r="AP29" s="715" t="s">
        <v>214</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62</v>
      </c>
      <c r="CG29" s="682"/>
      <c r="CH29" s="682"/>
      <c r="CI29" s="682"/>
      <c r="CJ29" s="682"/>
      <c r="CK29" s="682"/>
      <c r="CL29" s="682"/>
      <c r="CM29" s="682"/>
      <c r="CN29" s="682"/>
      <c r="CO29" s="682"/>
      <c r="CP29" s="682"/>
      <c r="CQ29" s="683"/>
      <c r="CR29" s="654">
        <v>900315</v>
      </c>
      <c r="CS29" s="673"/>
      <c r="CT29" s="673"/>
      <c r="CU29" s="673"/>
      <c r="CV29" s="673"/>
      <c r="CW29" s="673"/>
      <c r="CX29" s="673"/>
      <c r="CY29" s="674"/>
      <c r="CZ29" s="657">
        <v>10.1</v>
      </c>
      <c r="DA29" s="675"/>
      <c r="DB29" s="675"/>
      <c r="DC29" s="676"/>
      <c r="DD29" s="660">
        <v>863110</v>
      </c>
      <c r="DE29" s="673"/>
      <c r="DF29" s="673"/>
      <c r="DG29" s="673"/>
      <c r="DH29" s="673"/>
      <c r="DI29" s="673"/>
      <c r="DJ29" s="673"/>
      <c r="DK29" s="674"/>
      <c r="DL29" s="660">
        <v>863110</v>
      </c>
      <c r="DM29" s="673"/>
      <c r="DN29" s="673"/>
      <c r="DO29" s="673"/>
      <c r="DP29" s="673"/>
      <c r="DQ29" s="673"/>
      <c r="DR29" s="673"/>
      <c r="DS29" s="673"/>
      <c r="DT29" s="673"/>
      <c r="DU29" s="673"/>
      <c r="DV29" s="674"/>
      <c r="DW29" s="657">
        <v>19.600000000000001</v>
      </c>
      <c r="DX29" s="675"/>
      <c r="DY29" s="675"/>
      <c r="DZ29" s="675"/>
      <c r="EA29" s="675"/>
      <c r="EB29" s="675"/>
      <c r="EC29" s="677"/>
    </row>
    <row r="30" spans="2:133" ht="11.25" customHeight="1">
      <c r="B30" s="651" t="s">
        <v>301</v>
      </c>
      <c r="C30" s="652"/>
      <c r="D30" s="652"/>
      <c r="E30" s="652"/>
      <c r="F30" s="652"/>
      <c r="G30" s="652"/>
      <c r="H30" s="652"/>
      <c r="I30" s="652"/>
      <c r="J30" s="652"/>
      <c r="K30" s="652"/>
      <c r="L30" s="652"/>
      <c r="M30" s="652"/>
      <c r="N30" s="652"/>
      <c r="O30" s="652"/>
      <c r="P30" s="652"/>
      <c r="Q30" s="653"/>
      <c r="R30" s="654">
        <v>163319</v>
      </c>
      <c r="S30" s="655"/>
      <c r="T30" s="655"/>
      <c r="U30" s="655"/>
      <c r="V30" s="655"/>
      <c r="W30" s="655"/>
      <c r="X30" s="655"/>
      <c r="Y30" s="656"/>
      <c r="Z30" s="703">
        <v>1.8</v>
      </c>
      <c r="AA30" s="703"/>
      <c r="AB30" s="703"/>
      <c r="AC30" s="703"/>
      <c r="AD30" s="704">
        <v>24223</v>
      </c>
      <c r="AE30" s="704"/>
      <c r="AF30" s="704"/>
      <c r="AG30" s="704"/>
      <c r="AH30" s="704"/>
      <c r="AI30" s="704"/>
      <c r="AJ30" s="704"/>
      <c r="AK30" s="704"/>
      <c r="AL30" s="657">
        <v>0.6</v>
      </c>
      <c r="AM30" s="658"/>
      <c r="AN30" s="658"/>
      <c r="AO30" s="705"/>
      <c r="AP30" s="731" t="s">
        <v>302</v>
      </c>
      <c r="AQ30" s="732"/>
      <c r="AR30" s="732"/>
      <c r="AS30" s="732"/>
      <c r="AT30" s="737" t="s">
        <v>303</v>
      </c>
      <c r="AU30" s="210"/>
      <c r="AV30" s="210"/>
      <c r="AW30" s="210"/>
      <c r="AX30" s="740" t="s">
        <v>177</v>
      </c>
      <c r="AY30" s="741"/>
      <c r="AZ30" s="741"/>
      <c r="BA30" s="741"/>
      <c r="BB30" s="741"/>
      <c r="BC30" s="741"/>
      <c r="BD30" s="741"/>
      <c r="BE30" s="741"/>
      <c r="BF30" s="742"/>
      <c r="BG30" s="721">
        <v>99.2</v>
      </c>
      <c r="BH30" s="722"/>
      <c r="BI30" s="722"/>
      <c r="BJ30" s="722"/>
      <c r="BK30" s="722"/>
      <c r="BL30" s="722"/>
      <c r="BM30" s="723">
        <v>96.1</v>
      </c>
      <c r="BN30" s="722"/>
      <c r="BO30" s="722"/>
      <c r="BP30" s="722"/>
      <c r="BQ30" s="724"/>
      <c r="BR30" s="721">
        <v>98.9</v>
      </c>
      <c r="BS30" s="722"/>
      <c r="BT30" s="722"/>
      <c r="BU30" s="722"/>
      <c r="BV30" s="722"/>
      <c r="BW30" s="722"/>
      <c r="BX30" s="723">
        <v>95</v>
      </c>
      <c r="BY30" s="722"/>
      <c r="BZ30" s="722"/>
      <c r="CA30" s="722"/>
      <c r="CB30" s="724"/>
      <c r="CD30" s="727"/>
      <c r="CE30" s="728"/>
      <c r="CF30" s="685" t="s">
        <v>304</v>
      </c>
      <c r="CG30" s="682"/>
      <c r="CH30" s="682"/>
      <c r="CI30" s="682"/>
      <c r="CJ30" s="682"/>
      <c r="CK30" s="682"/>
      <c r="CL30" s="682"/>
      <c r="CM30" s="682"/>
      <c r="CN30" s="682"/>
      <c r="CO30" s="682"/>
      <c r="CP30" s="682"/>
      <c r="CQ30" s="683"/>
      <c r="CR30" s="654">
        <v>844967</v>
      </c>
      <c r="CS30" s="655"/>
      <c r="CT30" s="655"/>
      <c r="CU30" s="655"/>
      <c r="CV30" s="655"/>
      <c r="CW30" s="655"/>
      <c r="CX30" s="655"/>
      <c r="CY30" s="656"/>
      <c r="CZ30" s="657">
        <v>9.5</v>
      </c>
      <c r="DA30" s="675"/>
      <c r="DB30" s="675"/>
      <c r="DC30" s="676"/>
      <c r="DD30" s="660">
        <v>807762</v>
      </c>
      <c r="DE30" s="655"/>
      <c r="DF30" s="655"/>
      <c r="DG30" s="655"/>
      <c r="DH30" s="655"/>
      <c r="DI30" s="655"/>
      <c r="DJ30" s="655"/>
      <c r="DK30" s="656"/>
      <c r="DL30" s="660">
        <v>807762</v>
      </c>
      <c r="DM30" s="655"/>
      <c r="DN30" s="655"/>
      <c r="DO30" s="655"/>
      <c r="DP30" s="655"/>
      <c r="DQ30" s="655"/>
      <c r="DR30" s="655"/>
      <c r="DS30" s="655"/>
      <c r="DT30" s="655"/>
      <c r="DU30" s="655"/>
      <c r="DV30" s="656"/>
      <c r="DW30" s="657">
        <v>18.399999999999999</v>
      </c>
      <c r="DX30" s="675"/>
      <c r="DY30" s="675"/>
      <c r="DZ30" s="675"/>
      <c r="EA30" s="675"/>
      <c r="EB30" s="675"/>
      <c r="EC30" s="677"/>
    </row>
    <row r="31" spans="2:133" ht="11.25" customHeight="1">
      <c r="B31" s="651" t="s">
        <v>305</v>
      </c>
      <c r="C31" s="652"/>
      <c r="D31" s="652"/>
      <c r="E31" s="652"/>
      <c r="F31" s="652"/>
      <c r="G31" s="652"/>
      <c r="H31" s="652"/>
      <c r="I31" s="652"/>
      <c r="J31" s="652"/>
      <c r="K31" s="652"/>
      <c r="L31" s="652"/>
      <c r="M31" s="652"/>
      <c r="N31" s="652"/>
      <c r="O31" s="652"/>
      <c r="P31" s="652"/>
      <c r="Q31" s="653"/>
      <c r="R31" s="654">
        <v>105580</v>
      </c>
      <c r="S31" s="655"/>
      <c r="T31" s="655"/>
      <c r="U31" s="655"/>
      <c r="V31" s="655"/>
      <c r="W31" s="655"/>
      <c r="X31" s="655"/>
      <c r="Y31" s="656"/>
      <c r="Z31" s="703">
        <v>1.2</v>
      </c>
      <c r="AA31" s="703"/>
      <c r="AB31" s="703"/>
      <c r="AC31" s="703"/>
      <c r="AD31" s="704" t="s">
        <v>120</v>
      </c>
      <c r="AE31" s="704"/>
      <c r="AF31" s="704"/>
      <c r="AG31" s="704"/>
      <c r="AH31" s="704"/>
      <c r="AI31" s="704"/>
      <c r="AJ31" s="704"/>
      <c r="AK31" s="704"/>
      <c r="AL31" s="657" t="s">
        <v>237</v>
      </c>
      <c r="AM31" s="658"/>
      <c r="AN31" s="658"/>
      <c r="AO31" s="705"/>
      <c r="AP31" s="733"/>
      <c r="AQ31" s="734"/>
      <c r="AR31" s="734"/>
      <c r="AS31" s="734"/>
      <c r="AT31" s="738"/>
      <c r="AU31" s="209" t="s">
        <v>306</v>
      </c>
      <c r="AV31" s="209"/>
      <c r="AW31" s="209"/>
      <c r="AX31" s="651" t="s">
        <v>307</v>
      </c>
      <c r="AY31" s="652"/>
      <c r="AZ31" s="652"/>
      <c r="BA31" s="652"/>
      <c r="BB31" s="652"/>
      <c r="BC31" s="652"/>
      <c r="BD31" s="652"/>
      <c r="BE31" s="652"/>
      <c r="BF31" s="653"/>
      <c r="BG31" s="719">
        <v>99.1</v>
      </c>
      <c r="BH31" s="673"/>
      <c r="BI31" s="673"/>
      <c r="BJ31" s="673"/>
      <c r="BK31" s="673"/>
      <c r="BL31" s="673"/>
      <c r="BM31" s="658">
        <v>96.1</v>
      </c>
      <c r="BN31" s="720"/>
      <c r="BO31" s="720"/>
      <c r="BP31" s="720"/>
      <c r="BQ31" s="681"/>
      <c r="BR31" s="719">
        <v>98.7</v>
      </c>
      <c r="BS31" s="673"/>
      <c r="BT31" s="673"/>
      <c r="BU31" s="673"/>
      <c r="BV31" s="673"/>
      <c r="BW31" s="673"/>
      <c r="BX31" s="658">
        <v>94.7</v>
      </c>
      <c r="BY31" s="720"/>
      <c r="BZ31" s="720"/>
      <c r="CA31" s="720"/>
      <c r="CB31" s="681"/>
      <c r="CD31" s="727"/>
      <c r="CE31" s="728"/>
      <c r="CF31" s="685" t="s">
        <v>308</v>
      </c>
      <c r="CG31" s="682"/>
      <c r="CH31" s="682"/>
      <c r="CI31" s="682"/>
      <c r="CJ31" s="682"/>
      <c r="CK31" s="682"/>
      <c r="CL31" s="682"/>
      <c r="CM31" s="682"/>
      <c r="CN31" s="682"/>
      <c r="CO31" s="682"/>
      <c r="CP31" s="682"/>
      <c r="CQ31" s="683"/>
      <c r="CR31" s="654">
        <v>55348</v>
      </c>
      <c r="CS31" s="673"/>
      <c r="CT31" s="673"/>
      <c r="CU31" s="673"/>
      <c r="CV31" s="673"/>
      <c r="CW31" s="673"/>
      <c r="CX31" s="673"/>
      <c r="CY31" s="674"/>
      <c r="CZ31" s="657">
        <v>0.6</v>
      </c>
      <c r="DA31" s="675"/>
      <c r="DB31" s="675"/>
      <c r="DC31" s="676"/>
      <c r="DD31" s="660">
        <v>55348</v>
      </c>
      <c r="DE31" s="673"/>
      <c r="DF31" s="673"/>
      <c r="DG31" s="673"/>
      <c r="DH31" s="673"/>
      <c r="DI31" s="673"/>
      <c r="DJ31" s="673"/>
      <c r="DK31" s="674"/>
      <c r="DL31" s="660">
        <v>55348</v>
      </c>
      <c r="DM31" s="673"/>
      <c r="DN31" s="673"/>
      <c r="DO31" s="673"/>
      <c r="DP31" s="673"/>
      <c r="DQ31" s="673"/>
      <c r="DR31" s="673"/>
      <c r="DS31" s="673"/>
      <c r="DT31" s="673"/>
      <c r="DU31" s="673"/>
      <c r="DV31" s="674"/>
      <c r="DW31" s="657">
        <v>1.3</v>
      </c>
      <c r="DX31" s="675"/>
      <c r="DY31" s="675"/>
      <c r="DZ31" s="675"/>
      <c r="EA31" s="675"/>
      <c r="EB31" s="675"/>
      <c r="EC31" s="677"/>
    </row>
    <row r="32" spans="2:133" ht="11.25" customHeight="1">
      <c r="B32" s="651" t="s">
        <v>309</v>
      </c>
      <c r="C32" s="652"/>
      <c r="D32" s="652"/>
      <c r="E32" s="652"/>
      <c r="F32" s="652"/>
      <c r="G32" s="652"/>
      <c r="H32" s="652"/>
      <c r="I32" s="652"/>
      <c r="J32" s="652"/>
      <c r="K32" s="652"/>
      <c r="L32" s="652"/>
      <c r="M32" s="652"/>
      <c r="N32" s="652"/>
      <c r="O32" s="652"/>
      <c r="P32" s="652"/>
      <c r="Q32" s="653"/>
      <c r="R32" s="654">
        <v>1228482</v>
      </c>
      <c r="S32" s="655"/>
      <c r="T32" s="655"/>
      <c r="U32" s="655"/>
      <c r="V32" s="655"/>
      <c r="W32" s="655"/>
      <c r="X32" s="655"/>
      <c r="Y32" s="656"/>
      <c r="Z32" s="703">
        <v>13.6</v>
      </c>
      <c r="AA32" s="703"/>
      <c r="AB32" s="703"/>
      <c r="AC32" s="703"/>
      <c r="AD32" s="704" t="s">
        <v>120</v>
      </c>
      <c r="AE32" s="704"/>
      <c r="AF32" s="704"/>
      <c r="AG32" s="704"/>
      <c r="AH32" s="704"/>
      <c r="AI32" s="704"/>
      <c r="AJ32" s="704"/>
      <c r="AK32" s="704"/>
      <c r="AL32" s="657" t="s">
        <v>120</v>
      </c>
      <c r="AM32" s="658"/>
      <c r="AN32" s="658"/>
      <c r="AO32" s="705"/>
      <c r="AP32" s="735"/>
      <c r="AQ32" s="736"/>
      <c r="AR32" s="736"/>
      <c r="AS32" s="736"/>
      <c r="AT32" s="739"/>
      <c r="AU32" s="211"/>
      <c r="AV32" s="211"/>
      <c r="AW32" s="211"/>
      <c r="AX32" s="635" t="s">
        <v>310</v>
      </c>
      <c r="AY32" s="636"/>
      <c r="AZ32" s="636"/>
      <c r="BA32" s="636"/>
      <c r="BB32" s="636"/>
      <c r="BC32" s="636"/>
      <c r="BD32" s="636"/>
      <c r="BE32" s="636"/>
      <c r="BF32" s="637"/>
      <c r="BG32" s="718">
        <v>99.2</v>
      </c>
      <c r="BH32" s="639"/>
      <c r="BI32" s="639"/>
      <c r="BJ32" s="639"/>
      <c r="BK32" s="639"/>
      <c r="BL32" s="639"/>
      <c r="BM32" s="701">
        <v>95.6</v>
      </c>
      <c r="BN32" s="639"/>
      <c r="BO32" s="639"/>
      <c r="BP32" s="639"/>
      <c r="BQ32" s="694"/>
      <c r="BR32" s="718">
        <v>98.9</v>
      </c>
      <c r="BS32" s="639"/>
      <c r="BT32" s="639"/>
      <c r="BU32" s="639"/>
      <c r="BV32" s="639"/>
      <c r="BW32" s="639"/>
      <c r="BX32" s="701">
        <v>94.4</v>
      </c>
      <c r="BY32" s="639"/>
      <c r="BZ32" s="639"/>
      <c r="CA32" s="639"/>
      <c r="CB32" s="694"/>
      <c r="CD32" s="729"/>
      <c r="CE32" s="730"/>
      <c r="CF32" s="685" t="s">
        <v>311</v>
      </c>
      <c r="CG32" s="682"/>
      <c r="CH32" s="682"/>
      <c r="CI32" s="682"/>
      <c r="CJ32" s="682"/>
      <c r="CK32" s="682"/>
      <c r="CL32" s="682"/>
      <c r="CM32" s="682"/>
      <c r="CN32" s="682"/>
      <c r="CO32" s="682"/>
      <c r="CP32" s="682"/>
      <c r="CQ32" s="683"/>
      <c r="CR32" s="654">
        <v>83</v>
      </c>
      <c r="CS32" s="655"/>
      <c r="CT32" s="655"/>
      <c r="CU32" s="655"/>
      <c r="CV32" s="655"/>
      <c r="CW32" s="655"/>
      <c r="CX32" s="655"/>
      <c r="CY32" s="656"/>
      <c r="CZ32" s="657">
        <v>0</v>
      </c>
      <c r="DA32" s="675"/>
      <c r="DB32" s="675"/>
      <c r="DC32" s="676"/>
      <c r="DD32" s="660">
        <v>83</v>
      </c>
      <c r="DE32" s="655"/>
      <c r="DF32" s="655"/>
      <c r="DG32" s="655"/>
      <c r="DH32" s="655"/>
      <c r="DI32" s="655"/>
      <c r="DJ32" s="655"/>
      <c r="DK32" s="656"/>
      <c r="DL32" s="660">
        <v>83</v>
      </c>
      <c r="DM32" s="655"/>
      <c r="DN32" s="655"/>
      <c r="DO32" s="655"/>
      <c r="DP32" s="655"/>
      <c r="DQ32" s="655"/>
      <c r="DR32" s="655"/>
      <c r="DS32" s="655"/>
      <c r="DT32" s="655"/>
      <c r="DU32" s="655"/>
      <c r="DV32" s="656"/>
      <c r="DW32" s="657">
        <v>0</v>
      </c>
      <c r="DX32" s="675"/>
      <c r="DY32" s="675"/>
      <c r="DZ32" s="675"/>
      <c r="EA32" s="675"/>
      <c r="EB32" s="675"/>
      <c r="EC32" s="677"/>
    </row>
    <row r="33" spans="2:133" ht="11.25" customHeight="1">
      <c r="B33" s="651" t="s">
        <v>312</v>
      </c>
      <c r="C33" s="652"/>
      <c r="D33" s="652"/>
      <c r="E33" s="652"/>
      <c r="F33" s="652"/>
      <c r="G33" s="652"/>
      <c r="H33" s="652"/>
      <c r="I33" s="652"/>
      <c r="J33" s="652"/>
      <c r="K33" s="652"/>
      <c r="L33" s="652"/>
      <c r="M33" s="652"/>
      <c r="N33" s="652"/>
      <c r="O33" s="652"/>
      <c r="P33" s="652"/>
      <c r="Q33" s="653"/>
      <c r="R33" s="654">
        <v>130377</v>
      </c>
      <c r="S33" s="655"/>
      <c r="T33" s="655"/>
      <c r="U33" s="655"/>
      <c r="V33" s="655"/>
      <c r="W33" s="655"/>
      <c r="X33" s="655"/>
      <c r="Y33" s="656"/>
      <c r="Z33" s="703">
        <v>1.4</v>
      </c>
      <c r="AA33" s="703"/>
      <c r="AB33" s="703"/>
      <c r="AC33" s="703"/>
      <c r="AD33" s="704" t="s">
        <v>237</v>
      </c>
      <c r="AE33" s="704"/>
      <c r="AF33" s="704"/>
      <c r="AG33" s="704"/>
      <c r="AH33" s="704"/>
      <c r="AI33" s="704"/>
      <c r="AJ33" s="704"/>
      <c r="AK33" s="704"/>
      <c r="AL33" s="657" t="s">
        <v>120</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54">
        <v>4295875</v>
      </c>
      <c r="CS33" s="673"/>
      <c r="CT33" s="673"/>
      <c r="CU33" s="673"/>
      <c r="CV33" s="673"/>
      <c r="CW33" s="673"/>
      <c r="CX33" s="673"/>
      <c r="CY33" s="674"/>
      <c r="CZ33" s="657">
        <v>48.4</v>
      </c>
      <c r="DA33" s="675"/>
      <c r="DB33" s="675"/>
      <c r="DC33" s="676"/>
      <c r="DD33" s="660">
        <v>3316825</v>
      </c>
      <c r="DE33" s="673"/>
      <c r="DF33" s="673"/>
      <c r="DG33" s="673"/>
      <c r="DH33" s="673"/>
      <c r="DI33" s="673"/>
      <c r="DJ33" s="673"/>
      <c r="DK33" s="674"/>
      <c r="DL33" s="660">
        <v>1454793</v>
      </c>
      <c r="DM33" s="673"/>
      <c r="DN33" s="673"/>
      <c r="DO33" s="673"/>
      <c r="DP33" s="673"/>
      <c r="DQ33" s="673"/>
      <c r="DR33" s="673"/>
      <c r="DS33" s="673"/>
      <c r="DT33" s="673"/>
      <c r="DU33" s="673"/>
      <c r="DV33" s="674"/>
      <c r="DW33" s="657">
        <v>33.1</v>
      </c>
      <c r="DX33" s="675"/>
      <c r="DY33" s="675"/>
      <c r="DZ33" s="675"/>
      <c r="EA33" s="675"/>
      <c r="EB33" s="675"/>
      <c r="EC33" s="677"/>
    </row>
    <row r="34" spans="2:133" ht="11.25" customHeight="1">
      <c r="B34" s="651" t="s">
        <v>314</v>
      </c>
      <c r="C34" s="652"/>
      <c r="D34" s="652"/>
      <c r="E34" s="652"/>
      <c r="F34" s="652"/>
      <c r="G34" s="652"/>
      <c r="H34" s="652"/>
      <c r="I34" s="652"/>
      <c r="J34" s="652"/>
      <c r="K34" s="652"/>
      <c r="L34" s="652"/>
      <c r="M34" s="652"/>
      <c r="N34" s="652"/>
      <c r="O34" s="652"/>
      <c r="P34" s="652"/>
      <c r="Q34" s="653"/>
      <c r="R34" s="654">
        <v>195714</v>
      </c>
      <c r="S34" s="655"/>
      <c r="T34" s="655"/>
      <c r="U34" s="655"/>
      <c r="V34" s="655"/>
      <c r="W34" s="655"/>
      <c r="X34" s="655"/>
      <c r="Y34" s="656"/>
      <c r="Z34" s="703">
        <v>2.2000000000000002</v>
      </c>
      <c r="AA34" s="703"/>
      <c r="AB34" s="703"/>
      <c r="AC34" s="703"/>
      <c r="AD34" s="704">
        <v>2321</v>
      </c>
      <c r="AE34" s="704"/>
      <c r="AF34" s="704"/>
      <c r="AG34" s="704"/>
      <c r="AH34" s="704"/>
      <c r="AI34" s="704"/>
      <c r="AJ34" s="704"/>
      <c r="AK34" s="704"/>
      <c r="AL34" s="657">
        <v>0.1</v>
      </c>
      <c r="AM34" s="658"/>
      <c r="AN34" s="658"/>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54">
        <v>1110142</v>
      </c>
      <c r="CS34" s="655"/>
      <c r="CT34" s="655"/>
      <c r="CU34" s="655"/>
      <c r="CV34" s="655"/>
      <c r="CW34" s="655"/>
      <c r="CX34" s="655"/>
      <c r="CY34" s="656"/>
      <c r="CZ34" s="657">
        <v>12.5</v>
      </c>
      <c r="DA34" s="675"/>
      <c r="DB34" s="675"/>
      <c r="DC34" s="676"/>
      <c r="DD34" s="660">
        <v>773074</v>
      </c>
      <c r="DE34" s="655"/>
      <c r="DF34" s="655"/>
      <c r="DG34" s="655"/>
      <c r="DH34" s="655"/>
      <c r="DI34" s="655"/>
      <c r="DJ34" s="655"/>
      <c r="DK34" s="656"/>
      <c r="DL34" s="660">
        <v>620793</v>
      </c>
      <c r="DM34" s="655"/>
      <c r="DN34" s="655"/>
      <c r="DO34" s="655"/>
      <c r="DP34" s="655"/>
      <c r="DQ34" s="655"/>
      <c r="DR34" s="655"/>
      <c r="DS34" s="655"/>
      <c r="DT34" s="655"/>
      <c r="DU34" s="655"/>
      <c r="DV34" s="656"/>
      <c r="DW34" s="657">
        <v>14.1</v>
      </c>
      <c r="DX34" s="675"/>
      <c r="DY34" s="675"/>
      <c r="DZ34" s="675"/>
      <c r="EA34" s="675"/>
      <c r="EB34" s="675"/>
      <c r="EC34" s="677"/>
    </row>
    <row r="35" spans="2:133" ht="11.25" customHeight="1">
      <c r="B35" s="651" t="s">
        <v>318</v>
      </c>
      <c r="C35" s="652"/>
      <c r="D35" s="652"/>
      <c r="E35" s="652"/>
      <c r="F35" s="652"/>
      <c r="G35" s="652"/>
      <c r="H35" s="652"/>
      <c r="I35" s="652"/>
      <c r="J35" s="652"/>
      <c r="K35" s="652"/>
      <c r="L35" s="652"/>
      <c r="M35" s="652"/>
      <c r="N35" s="652"/>
      <c r="O35" s="652"/>
      <c r="P35" s="652"/>
      <c r="Q35" s="653"/>
      <c r="R35" s="654">
        <v>1385961</v>
      </c>
      <c r="S35" s="655"/>
      <c r="T35" s="655"/>
      <c r="U35" s="655"/>
      <c r="V35" s="655"/>
      <c r="W35" s="655"/>
      <c r="X35" s="655"/>
      <c r="Y35" s="656"/>
      <c r="Z35" s="703">
        <v>15.4</v>
      </c>
      <c r="AA35" s="703"/>
      <c r="AB35" s="703"/>
      <c r="AC35" s="703"/>
      <c r="AD35" s="704" t="s">
        <v>120</v>
      </c>
      <c r="AE35" s="704"/>
      <c r="AF35" s="704"/>
      <c r="AG35" s="704"/>
      <c r="AH35" s="704"/>
      <c r="AI35" s="704"/>
      <c r="AJ35" s="704"/>
      <c r="AK35" s="704"/>
      <c r="AL35" s="657" t="s">
        <v>120</v>
      </c>
      <c r="AM35" s="658"/>
      <c r="AN35" s="658"/>
      <c r="AO35" s="705"/>
      <c r="AP35" s="214"/>
      <c r="AQ35" s="709" t="s">
        <v>319</v>
      </c>
      <c r="AR35" s="710"/>
      <c r="AS35" s="710"/>
      <c r="AT35" s="710"/>
      <c r="AU35" s="710"/>
      <c r="AV35" s="710"/>
      <c r="AW35" s="710"/>
      <c r="AX35" s="710"/>
      <c r="AY35" s="711"/>
      <c r="AZ35" s="706">
        <v>616303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91950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54">
        <v>182150</v>
      </c>
      <c r="CS35" s="673"/>
      <c r="CT35" s="673"/>
      <c r="CU35" s="673"/>
      <c r="CV35" s="673"/>
      <c r="CW35" s="673"/>
      <c r="CX35" s="673"/>
      <c r="CY35" s="674"/>
      <c r="CZ35" s="657">
        <v>2.1</v>
      </c>
      <c r="DA35" s="675"/>
      <c r="DB35" s="675"/>
      <c r="DC35" s="676"/>
      <c r="DD35" s="660">
        <v>169902</v>
      </c>
      <c r="DE35" s="673"/>
      <c r="DF35" s="673"/>
      <c r="DG35" s="673"/>
      <c r="DH35" s="673"/>
      <c r="DI35" s="673"/>
      <c r="DJ35" s="673"/>
      <c r="DK35" s="674"/>
      <c r="DL35" s="660" t="s">
        <v>258</v>
      </c>
      <c r="DM35" s="673"/>
      <c r="DN35" s="673"/>
      <c r="DO35" s="673"/>
      <c r="DP35" s="673"/>
      <c r="DQ35" s="673"/>
      <c r="DR35" s="673"/>
      <c r="DS35" s="673"/>
      <c r="DT35" s="673"/>
      <c r="DU35" s="673"/>
      <c r="DV35" s="674"/>
      <c r="DW35" s="657" t="s">
        <v>237</v>
      </c>
      <c r="DX35" s="675"/>
      <c r="DY35" s="675"/>
      <c r="DZ35" s="675"/>
      <c r="EA35" s="675"/>
      <c r="EB35" s="675"/>
      <c r="EC35" s="677"/>
    </row>
    <row r="36" spans="2:133" ht="11.25" customHeight="1">
      <c r="B36" s="651" t="s">
        <v>322</v>
      </c>
      <c r="C36" s="652"/>
      <c r="D36" s="652"/>
      <c r="E36" s="652"/>
      <c r="F36" s="652"/>
      <c r="G36" s="652"/>
      <c r="H36" s="652"/>
      <c r="I36" s="652"/>
      <c r="J36" s="652"/>
      <c r="K36" s="652"/>
      <c r="L36" s="652"/>
      <c r="M36" s="652"/>
      <c r="N36" s="652"/>
      <c r="O36" s="652"/>
      <c r="P36" s="652"/>
      <c r="Q36" s="653"/>
      <c r="R36" s="654" t="s">
        <v>237</v>
      </c>
      <c r="S36" s="655"/>
      <c r="T36" s="655"/>
      <c r="U36" s="655"/>
      <c r="V36" s="655"/>
      <c r="W36" s="655"/>
      <c r="X36" s="655"/>
      <c r="Y36" s="656"/>
      <c r="Z36" s="703" t="s">
        <v>237</v>
      </c>
      <c r="AA36" s="703"/>
      <c r="AB36" s="703"/>
      <c r="AC36" s="703"/>
      <c r="AD36" s="704" t="s">
        <v>237</v>
      </c>
      <c r="AE36" s="704"/>
      <c r="AF36" s="704"/>
      <c r="AG36" s="704"/>
      <c r="AH36" s="704"/>
      <c r="AI36" s="704"/>
      <c r="AJ36" s="704"/>
      <c r="AK36" s="704"/>
      <c r="AL36" s="657" t="s">
        <v>237</v>
      </c>
      <c r="AM36" s="658"/>
      <c r="AN36" s="658"/>
      <c r="AO36" s="705"/>
      <c r="AQ36" s="678" t="s">
        <v>323</v>
      </c>
      <c r="AR36" s="679"/>
      <c r="AS36" s="679"/>
      <c r="AT36" s="679"/>
      <c r="AU36" s="679"/>
      <c r="AV36" s="679"/>
      <c r="AW36" s="679"/>
      <c r="AX36" s="679"/>
      <c r="AY36" s="680"/>
      <c r="AZ36" s="654">
        <v>303330</v>
      </c>
      <c r="BA36" s="655"/>
      <c r="BB36" s="655"/>
      <c r="BC36" s="655"/>
      <c r="BD36" s="673"/>
      <c r="BE36" s="673"/>
      <c r="BF36" s="681"/>
      <c r="BG36" s="685" t="s">
        <v>324</v>
      </c>
      <c r="BH36" s="682"/>
      <c r="BI36" s="682"/>
      <c r="BJ36" s="682"/>
      <c r="BK36" s="682"/>
      <c r="BL36" s="682"/>
      <c r="BM36" s="682"/>
      <c r="BN36" s="682"/>
      <c r="BO36" s="682"/>
      <c r="BP36" s="682"/>
      <c r="BQ36" s="682"/>
      <c r="BR36" s="682"/>
      <c r="BS36" s="682"/>
      <c r="BT36" s="682"/>
      <c r="BU36" s="683"/>
      <c r="BV36" s="654">
        <v>82401</v>
      </c>
      <c r="BW36" s="655"/>
      <c r="BX36" s="655"/>
      <c r="BY36" s="655"/>
      <c r="BZ36" s="655"/>
      <c r="CA36" s="655"/>
      <c r="CB36" s="684"/>
      <c r="CD36" s="685" t="s">
        <v>325</v>
      </c>
      <c r="CE36" s="682"/>
      <c r="CF36" s="682"/>
      <c r="CG36" s="682"/>
      <c r="CH36" s="682"/>
      <c r="CI36" s="682"/>
      <c r="CJ36" s="682"/>
      <c r="CK36" s="682"/>
      <c r="CL36" s="682"/>
      <c r="CM36" s="682"/>
      <c r="CN36" s="682"/>
      <c r="CO36" s="682"/>
      <c r="CP36" s="682"/>
      <c r="CQ36" s="683"/>
      <c r="CR36" s="654">
        <v>1133808</v>
      </c>
      <c r="CS36" s="655"/>
      <c r="CT36" s="655"/>
      <c r="CU36" s="655"/>
      <c r="CV36" s="655"/>
      <c r="CW36" s="655"/>
      <c r="CX36" s="655"/>
      <c r="CY36" s="656"/>
      <c r="CZ36" s="657">
        <v>12.8</v>
      </c>
      <c r="DA36" s="675"/>
      <c r="DB36" s="675"/>
      <c r="DC36" s="676"/>
      <c r="DD36" s="660">
        <v>717083</v>
      </c>
      <c r="DE36" s="655"/>
      <c r="DF36" s="655"/>
      <c r="DG36" s="655"/>
      <c r="DH36" s="655"/>
      <c r="DI36" s="655"/>
      <c r="DJ36" s="655"/>
      <c r="DK36" s="656"/>
      <c r="DL36" s="660">
        <v>414056</v>
      </c>
      <c r="DM36" s="655"/>
      <c r="DN36" s="655"/>
      <c r="DO36" s="655"/>
      <c r="DP36" s="655"/>
      <c r="DQ36" s="655"/>
      <c r="DR36" s="655"/>
      <c r="DS36" s="655"/>
      <c r="DT36" s="655"/>
      <c r="DU36" s="655"/>
      <c r="DV36" s="656"/>
      <c r="DW36" s="657">
        <v>9.4</v>
      </c>
      <c r="DX36" s="675"/>
      <c r="DY36" s="675"/>
      <c r="DZ36" s="675"/>
      <c r="EA36" s="675"/>
      <c r="EB36" s="675"/>
      <c r="EC36" s="677"/>
    </row>
    <row r="37" spans="2:133" ht="11.25" customHeight="1">
      <c r="B37" s="651" t="s">
        <v>326</v>
      </c>
      <c r="C37" s="652"/>
      <c r="D37" s="652"/>
      <c r="E37" s="652"/>
      <c r="F37" s="652"/>
      <c r="G37" s="652"/>
      <c r="H37" s="652"/>
      <c r="I37" s="652"/>
      <c r="J37" s="652"/>
      <c r="K37" s="652"/>
      <c r="L37" s="652"/>
      <c r="M37" s="652"/>
      <c r="N37" s="652"/>
      <c r="O37" s="652"/>
      <c r="P37" s="652"/>
      <c r="Q37" s="653"/>
      <c r="R37" s="654">
        <v>166561</v>
      </c>
      <c r="S37" s="655"/>
      <c r="T37" s="655"/>
      <c r="U37" s="655"/>
      <c r="V37" s="655"/>
      <c r="W37" s="655"/>
      <c r="X37" s="655"/>
      <c r="Y37" s="656"/>
      <c r="Z37" s="703">
        <v>1.9</v>
      </c>
      <c r="AA37" s="703"/>
      <c r="AB37" s="703"/>
      <c r="AC37" s="703"/>
      <c r="AD37" s="704" t="s">
        <v>237</v>
      </c>
      <c r="AE37" s="704"/>
      <c r="AF37" s="704"/>
      <c r="AG37" s="704"/>
      <c r="AH37" s="704"/>
      <c r="AI37" s="704"/>
      <c r="AJ37" s="704"/>
      <c r="AK37" s="704"/>
      <c r="AL37" s="657" t="s">
        <v>120</v>
      </c>
      <c r="AM37" s="658"/>
      <c r="AN37" s="658"/>
      <c r="AO37" s="705"/>
      <c r="AQ37" s="678" t="s">
        <v>327</v>
      </c>
      <c r="AR37" s="679"/>
      <c r="AS37" s="679"/>
      <c r="AT37" s="679"/>
      <c r="AU37" s="679"/>
      <c r="AV37" s="679"/>
      <c r="AW37" s="679"/>
      <c r="AX37" s="679"/>
      <c r="AY37" s="680"/>
      <c r="AZ37" s="654">
        <v>65125</v>
      </c>
      <c r="BA37" s="655"/>
      <c r="BB37" s="655"/>
      <c r="BC37" s="655"/>
      <c r="BD37" s="673"/>
      <c r="BE37" s="673"/>
      <c r="BF37" s="681"/>
      <c r="BG37" s="685" t="s">
        <v>328</v>
      </c>
      <c r="BH37" s="682"/>
      <c r="BI37" s="682"/>
      <c r="BJ37" s="682"/>
      <c r="BK37" s="682"/>
      <c r="BL37" s="682"/>
      <c r="BM37" s="682"/>
      <c r="BN37" s="682"/>
      <c r="BO37" s="682"/>
      <c r="BP37" s="682"/>
      <c r="BQ37" s="682"/>
      <c r="BR37" s="682"/>
      <c r="BS37" s="682"/>
      <c r="BT37" s="682"/>
      <c r="BU37" s="683"/>
      <c r="BV37" s="654">
        <v>1116</v>
      </c>
      <c r="BW37" s="655"/>
      <c r="BX37" s="655"/>
      <c r="BY37" s="655"/>
      <c r="BZ37" s="655"/>
      <c r="CA37" s="655"/>
      <c r="CB37" s="684"/>
      <c r="CD37" s="685" t="s">
        <v>329</v>
      </c>
      <c r="CE37" s="682"/>
      <c r="CF37" s="682"/>
      <c r="CG37" s="682"/>
      <c r="CH37" s="682"/>
      <c r="CI37" s="682"/>
      <c r="CJ37" s="682"/>
      <c r="CK37" s="682"/>
      <c r="CL37" s="682"/>
      <c r="CM37" s="682"/>
      <c r="CN37" s="682"/>
      <c r="CO37" s="682"/>
      <c r="CP37" s="682"/>
      <c r="CQ37" s="683"/>
      <c r="CR37" s="654">
        <v>303406</v>
      </c>
      <c r="CS37" s="673"/>
      <c r="CT37" s="673"/>
      <c r="CU37" s="673"/>
      <c r="CV37" s="673"/>
      <c r="CW37" s="673"/>
      <c r="CX37" s="673"/>
      <c r="CY37" s="674"/>
      <c r="CZ37" s="657">
        <v>3.4</v>
      </c>
      <c r="DA37" s="675"/>
      <c r="DB37" s="675"/>
      <c r="DC37" s="676"/>
      <c r="DD37" s="660">
        <v>303406</v>
      </c>
      <c r="DE37" s="673"/>
      <c r="DF37" s="673"/>
      <c r="DG37" s="673"/>
      <c r="DH37" s="673"/>
      <c r="DI37" s="673"/>
      <c r="DJ37" s="673"/>
      <c r="DK37" s="674"/>
      <c r="DL37" s="660">
        <v>303406</v>
      </c>
      <c r="DM37" s="673"/>
      <c r="DN37" s="673"/>
      <c r="DO37" s="673"/>
      <c r="DP37" s="673"/>
      <c r="DQ37" s="673"/>
      <c r="DR37" s="673"/>
      <c r="DS37" s="673"/>
      <c r="DT37" s="673"/>
      <c r="DU37" s="673"/>
      <c r="DV37" s="674"/>
      <c r="DW37" s="657">
        <v>6.9</v>
      </c>
      <c r="DX37" s="675"/>
      <c r="DY37" s="675"/>
      <c r="DZ37" s="675"/>
      <c r="EA37" s="675"/>
      <c r="EB37" s="675"/>
      <c r="EC37" s="677"/>
    </row>
    <row r="38" spans="2:133" ht="11.25" customHeight="1">
      <c r="B38" s="635" t="s">
        <v>330</v>
      </c>
      <c r="C38" s="636"/>
      <c r="D38" s="636"/>
      <c r="E38" s="636"/>
      <c r="F38" s="636"/>
      <c r="G38" s="636"/>
      <c r="H38" s="636"/>
      <c r="I38" s="636"/>
      <c r="J38" s="636"/>
      <c r="K38" s="636"/>
      <c r="L38" s="636"/>
      <c r="M38" s="636"/>
      <c r="N38" s="636"/>
      <c r="O38" s="636"/>
      <c r="P38" s="636"/>
      <c r="Q38" s="637"/>
      <c r="R38" s="638">
        <v>9003067</v>
      </c>
      <c r="S38" s="693"/>
      <c r="T38" s="693"/>
      <c r="U38" s="693"/>
      <c r="V38" s="693"/>
      <c r="W38" s="693"/>
      <c r="X38" s="693"/>
      <c r="Y38" s="698"/>
      <c r="Z38" s="699">
        <v>100</v>
      </c>
      <c r="AA38" s="699"/>
      <c r="AB38" s="699"/>
      <c r="AC38" s="699"/>
      <c r="AD38" s="700">
        <v>4232456</v>
      </c>
      <c r="AE38" s="700"/>
      <c r="AF38" s="700"/>
      <c r="AG38" s="700"/>
      <c r="AH38" s="700"/>
      <c r="AI38" s="700"/>
      <c r="AJ38" s="700"/>
      <c r="AK38" s="700"/>
      <c r="AL38" s="641">
        <v>100</v>
      </c>
      <c r="AM38" s="701"/>
      <c r="AN38" s="701"/>
      <c r="AO38" s="702"/>
      <c r="AQ38" s="678" t="s">
        <v>331</v>
      </c>
      <c r="AR38" s="679"/>
      <c r="AS38" s="679"/>
      <c r="AT38" s="679"/>
      <c r="AU38" s="679"/>
      <c r="AV38" s="679"/>
      <c r="AW38" s="679"/>
      <c r="AX38" s="679"/>
      <c r="AY38" s="680"/>
      <c r="AZ38" s="654" t="s">
        <v>237</v>
      </c>
      <c r="BA38" s="655"/>
      <c r="BB38" s="655"/>
      <c r="BC38" s="655"/>
      <c r="BD38" s="673"/>
      <c r="BE38" s="673"/>
      <c r="BF38" s="681"/>
      <c r="BG38" s="685" t="s">
        <v>332</v>
      </c>
      <c r="BH38" s="682"/>
      <c r="BI38" s="682"/>
      <c r="BJ38" s="682"/>
      <c r="BK38" s="682"/>
      <c r="BL38" s="682"/>
      <c r="BM38" s="682"/>
      <c r="BN38" s="682"/>
      <c r="BO38" s="682"/>
      <c r="BP38" s="682"/>
      <c r="BQ38" s="682"/>
      <c r="BR38" s="682"/>
      <c r="BS38" s="682"/>
      <c r="BT38" s="682"/>
      <c r="BU38" s="683"/>
      <c r="BV38" s="654">
        <v>2603</v>
      </c>
      <c r="BW38" s="655"/>
      <c r="BX38" s="655"/>
      <c r="BY38" s="655"/>
      <c r="BZ38" s="655"/>
      <c r="CA38" s="655"/>
      <c r="CB38" s="684"/>
      <c r="CD38" s="685" t="s">
        <v>333</v>
      </c>
      <c r="CE38" s="682"/>
      <c r="CF38" s="682"/>
      <c r="CG38" s="682"/>
      <c r="CH38" s="682"/>
      <c r="CI38" s="682"/>
      <c r="CJ38" s="682"/>
      <c r="CK38" s="682"/>
      <c r="CL38" s="682"/>
      <c r="CM38" s="682"/>
      <c r="CN38" s="682"/>
      <c r="CO38" s="682"/>
      <c r="CP38" s="682"/>
      <c r="CQ38" s="683"/>
      <c r="CR38" s="654">
        <v>551178</v>
      </c>
      <c r="CS38" s="655"/>
      <c r="CT38" s="655"/>
      <c r="CU38" s="655"/>
      <c r="CV38" s="655"/>
      <c r="CW38" s="655"/>
      <c r="CX38" s="655"/>
      <c r="CY38" s="656"/>
      <c r="CZ38" s="657">
        <v>6.2</v>
      </c>
      <c r="DA38" s="675"/>
      <c r="DB38" s="675"/>
      <c r="DC38" s="676"/>
      <c r="DD38" s="660">
        <v>494760</v>
      </c>
      <c r="DE38" s="655"/>
      <c r="DF38" s="655"/>
      <c r="DG38" s="655"/>
      <c r="DH38" s="655"/>
      <c r="DI38" s="655"/>
      <c r="DJ38" s="655"/>
      <c r="DK38" s="656"/>
      <c r="DL38" s="660">
        <v>419944</v>
      </c>
      <c r="DM38" s="655"/>
      <c r="DN38" s="655"/>
      <c r="DO38" s="655"/>
      <c r="DP38" s="655"/>
      <c r="DQ38" s="655"/>
      <c r="DR38" s="655"/>
      <c r="DS38" s="655"/>
      <c r="DT38" s="655"/>
      <c r="DU38" s="655"/>
      <c r="DV38" s="656"/>
      <c r="DW38" s="657">
        <v>9.5</v>
      </c>
      <c r="DX38" s="675"/>
      <c r="DY38" s="675"/>
      <c r="DZ38" s="675"/>
      <c r="EA38" s="675"/>
      <c r="EB38" s="675"/>
      <c r="EC38" s="677"/>
    </row>
    <row r="39" spans="2:133" ht="11.25" customHeight="1">
      <c r="AQ39" s="678" t="s">
        <v>334</v>
      </c>
      <c r="AR39" s="679"/>
      <c r="AS39" s="679"/>
      <c r="AT39" s="679"/>
      <c r="AU39" s="679"/>
      <c r="AV39" s="679"/>
      <c r="AW39" s="679"/>
      <c r="AX39" s="679"/>
      <c r="AY39" s="680"/>
      <c r="AZ39" s="654" t="s">
        <v>120</v>
      </c>
      <c r="BA39" s="655"/>
      <c r="BB39" s="655"/>
      <c r="BC39" s="655"/>
      <c r="BD39" s="673"/>
      <c r="BE39" s="673"/>
      <c r="BF39" s="681"/>
      <c r="BG39" s="686" t="s">
        <v>335</v>
      </c>
      <c r="BH39" s="687"/>
      <c r="BI39" s="687"/>
      <c r="BJ39" s="687"/>
      <c r="BK39" s="687"/>
      <c r="BL39" s="215"/>
      <c r="BM39" s="682" t="s">
        <v>336</v>
      </c>
      <c r="BN39" s="682"/>
      <c r="BO39" s="682"/>
      <c r="BP39" s="682"/>
      <c r="BQ39" s="682"/>
      <c r="BR39" s="682"/>
      <c r="BS39" s="682"/>
      <c r="BT39" s="682"/>
      <c r="BU39" s="683"/>
      <c r="BV39" s="654">
        <v>163</v>
      </c>
      <c r="BW39" s="655"/>
      <c r="BX39" s="655"/>
      <c r="BY39" s="655"/>
      <c r="BZ39" s="655"/>
      <c r="CA39" s="655"/>
      <c r="CB39" s="684"/>
      <c r="CD39" s="685" t="s">
        <v>337</v>
      </c>
      <c r="CE39" s="682"/>
      <c r="CF39" s="682"/>
      <c r="CG39" s="682"/>
      <c r="CH39" s="682"/>
      <c r="CI39" s="682"/>
      <c r="CJ39" s="682"/>
      <c r="CK39" s="682"/>
      <c r="CL39" s="682"/>
      <c r="CM39" s="682"/>
      <c r="CN39" s="682"/>
      <c r="CO39" s="682"/>
      <c r="CP39" s="682"/>
      <c r="CQ39" s="683"/>
      <c r="CR39" s="654">
        <v>1266057</v>
      </c>
      <c r="CS39" s="673"/>
      <c r="CT39" s="673"/>
      <c r="CU39" s="673"/>
      <c r="CV39" s="673"/>
      <c r="CW39" s="673"/>
      <c r="CX39" s="673"/>
      <c r="CY39" s="674"/>
      <c r="CZ39" s="657">
        <v>14.3</v>
      </c>
      <c r="DA39" s="675"/>
      <c r="DB39" s="675"/>
      <c r="DC39" s="676"/>
      <c r="DD39" s="660">
        <v>1162006</v>
      </c>
      <c r="DE39" s="673"/>
      <c r="DF39" s="673"/>
      <c r="DG39" s="673"/>
      <c r="DH39" s="673"/>
      <c r="DI39" s="673"/>
      <c r="DJ39" s="673"/>
      <c r="DK39" s="674"/>
      <c r="DL39" s="660" t="s">
        <v>237</v>
      </c>
      <c r="DM39" s="673"/>
      <c r="DN39" s="673"/>
      <c r="DO39" s="673"/>
      <c r="DP39" s="673"/>
      <c r="DQ39" s="673"/>
      <c r="DR39" s="673"/>
      <c r="DS39" s="673"/>
      <c r="DT39" s="673"/>
      <c r="DU39" s="673"/>
      <c r="DV39" s="674"/>
      <c r="DW39" s="657" t="s">
        <v>237</v>
      </c>
      <c r="DX39" s="675"/>
      <c r="DY39" s="675"/>
      <c r="DZ39" s="675"/>
      <c r="EA39" s="675"/>
      <c r="EB39" s="675"/>
      <c r="EC39" s="677"/>
    </row>
    <row r="40" spans="2:133" ht="11.25" customHeight="1">
      <c r="AQ40" s="678" t="s">
        <v>338</v>
      </c>
      <c r="AR40" s="679"/>
      <c r="AS40" s="679"/>
      <c r="AT40" s="679"/>
      <c r="AU40" s="679"/>
      <c r="AV40" s="679"/>
      <c r="AW40" s="679"/>
      <c r="AX40" s="679"/>
      <c r="AY40" s="680"/>
      <c r="AZ40" s="654">
        <v>86614</v>
      </c>
      <c r="BA40" s="655"/>
      <c r="BB40" s="655"/>
      <c r="BC40" s="655"/>
      <c r="BD40" s="673"/>
      <c r="BE40" s="673"/>
      <c r="BF40" s="681"/>
      <c r="BG40" s="686"/>
      <c r="BH40" s="687"/>
      <c r="BI40" s="687"/>
      <c r="BJ40" s="687"/>
      <c r="BK40" s="687"/>
      <c r="BL40" s="215"/>
      <c r="BM40" s="682" t="s">
        <v>339</v>
      </c>
      <c r="BN40" s="682"/>
      <c r="BO40" s="682"/>
      <c r="BP40" s="682"/>
      <c r="BQ40" s="682"/>
      <c r="BR40" s="682"/>
      <c r="BS40" s="682"/>
      <c r="BT40" s="682"/>
      <c r="BU40" s="683"/>
      <c r="BV40" s="654">
        <v>118</v>
      </c>
      <c r="BW40" s="655"/>
      <c r="BX40" s="655"/>
      <c r="BY40" s="655"/>
      <c r="BZ40" s="655"/>
      <c r="CA40" s="655"/>
      <c r="CB40" s="684"/>
      <c r="CD40" s="685" t="s">
        <v>340</v>
      </c>
      <c r="CE40" s="682"/>
      <c r="CF40" s="682"/>
      <c r="CG40" s="682"/>
      <c r="CH40" s="682"/>
      <c r="CI40" s="682"/>
      <c r="CJ40" s="682"/>
      <c r="CK40" s="682"/>
      <c r="CL40" s="682"/>
      <c r="CM40" s="682"/>
      <c r="CN40" s="682"/>
      <c r="CO40" s="682"/>
      <c r="CP40" s="682"/>
      <c r="CQ40" s="683"/>
      <c r="CR40" s="654">
        <v>52540</v>
      </c>
      <c r="CS40" s="655"/>
      <c r="CT40" s="655"/>
      <c r="CU40" s="655"/>
      <c r="CV40" s="655"/>
      <c r="CW40" s="655"/>
      <c r="CX40" s="655"/>
      <c r="CY40" s="656"/>
      <c r="CZ40" s="657">
        <v>0.6</v>
      </c>
      <c r="DA40" s="675"/>
      <c r="DB40" s="675"/>
      <c r="DC40" s="676"/>
      <c r="DD40" s="660" t="s">
        <v>120</v>
      </c>
      <c r="DE40" s="655"/>
      <c r="DF40" s="655"/>
      <c r="DG40" s="655"/>
      <c r="DH40" s="655"/>
      <c r="DI40" s="655"/>
      <c r="DJ40" s="655"/>
      <c r="DK40" s="656"/>
      <c r="DL40" s="660" t="s">
        <v>237</v>
      </c>
      <c r="DM40" s="655"/>
      <c r="DN40" s="655"/>
      <c r="DO40" s="655"/>
      <c r="DP40" s="655"/>
      <c r="DQ40" s="655"/>
      <c r="DR40" s="655"/>
      <c r="DS40" s="655"/>
      <c r="DT40" s="655"/>
      <c r="DU40" s="655"/>
      <c r="DV40" s="656"/>
      <c r="DW40" s="657" t="s">
        <v>120</v>
      </c>
      <c r="DX40" s="675"/>
      <c r="DY40" s="675"/>
      <c r="DZ40" s="675"/>
      <c r="EA40" s="675"/>
      <c r="EB40" s="675"/>
      <c r="EC40" s="677"/>
    </row>
    <row r="41" spans="2:133" ht="11.25" customHeight="1">
      <c r="AQ41" s="690" t="s">
        <v>341</v>
      </c>
      <c r="AR41" s="691"/>
      <c r="AS41" s="691"/>
      <c r="AT41" s="691"/>
      <c r="AU41" s="691"/>
      <c r="AV41" s="691"/>
      <c r="AW41" s="691"/>
      <c r="AX41" s="691"/>
      <c r="AY41" s="692"/>
      <c r="AZ41" s="638">
        <v>161234</v>
      </c>
      <c r="BA41" s="693"/>
      <c r="BB41" s="693"/>
      <c r="BC41" s="693"/>
      <c r="BD41" s="639"/>
      <c r="BE41" s="639"/>
      <c r="BF41" s="694"/>
      <c r="BG41" s="688"/>
      <c r="BH41" s="689"/>
      <c r="BI41" s="689"/>
      <c r="BJ41" s="689"/>
      <c r="BK41" s="689"/>
      <c r="BL41" s="216"/>
      <c r="BM41" s="695" t="s">
        <v>342</v>
      </c>
      <c r="BN41" s="695"/>
      <c r="BO41" s="695"/>
      <c r="BP41" s="695"/>
      <c r="BQ41" s="695"/>
      <c r="BR41" s="695"/>
      <c r="BS41" s="695"/>
      <c r="BT41" s="695"/>
      <c r="BU41" s="696"/>
      <c r="BV41" s="638">
        <v>273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54" t="s">
        <v>120</v>
      </c>
      <c r="CS41" s="673"/>
      <c r="CT41" s="673"/>
      <c r="CU41" s="673"/>
      <c r="CV41" s="673"/>
      <c r="CW41" s="673"/>
      <c r="CX41" s="673"/>
      <c r="CY41" s="674"/>
      <c r="CZ41" s="657" t="s">
        <v>237</v>
      </c>
      <c r="DA41" s="675"/>
      <c r="DB41" s="675"/>
      <c r="DC41" s="676"/>
      <c r="DD41" s="660" t="s">
        <v>237</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345</v>
      </c>
      <c r="CE42" s="652"/>
      <c r="CF42" s="652"/>
      <c r="CG42" s="652"/>
      <c r="CH42" s="652"/>
      <c r="CI42" s="652"/>
      <c r="CJ42" s="652"/>
      <c r="CK42" s="652"/>
      <c r="CL42" s="652"/>
      <c r="CM42" s="652"/>
      <c r="CN42" s="652"/>
      <c r="CO42" s="652"/>
      <c r="CP42" s="652"/>
      <c r="CQ42" s="653"/>
      <c r="CR42" s="654">
        <v>1964046</v>
      </c>
      <c r="CS42" s="655"/>
      <c r="CT42" s="655"/>
      <c r="CU42" s="655"/>
      <c r="CV42" s="655"/>
      <c r="CW42" s="655"/>
      <c r="CX42" s="655"/>
      <c r="CY42" s="656"/>
      <c r="CZ42" s="657">
        <v>22.1</v>
      </c>
      <c r="DA42" s="658"/>
      <c r="DB42" s="658"/>
      <c r="DC42" s="659"/>
      <c r="DD42" s="660">
        <v>484108</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347</v>
      </c>
      <c r="CE43" s="652"/>
      <c r="CF43" s="652"/>
      <c r="CG43" s="652"/>
      <c r="CH43" s="652"/>
      <c r="CI43" s="652"/>
      <c r="CJ43" s="652"/>
      <c r="CK43" s="652"/>
      <c r="CL43" s="652"/>
      <c r="CM43" s="652"/>
      <c r="CN43" s="652"/>
      <c r="CO43" s="652"/>
      <c r="CP43" s="652"/>
      <c r="CQ43" s="653"/>
      <c r="CR43" s="654">
        <v>29595</v>
      </c>
      <c r="CS43" s="673"/>
      <c r="CT43" s="673"/>
      <c r="CU43" s="673"/>
      <c r="CV43" s="673"/>
      <c r="CW43" s="673"/>
      <c r="CX43" s="673"/>
      <c r="CY43" s="674"/>
      <c r="CZ43" s="657">
        <v>0.3</v>
      </c>
      <c r="DA43" s="675"/>
      <c r="DB43" s="675"/>
      <c r="DC43" s="676"/>
      <c r="DD43" s="660">
        <v>29595</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20" t="s">
        <v>348</v>
      </c>
      <c r="CD44" s="667" t="s">
        <v>300</v>
      </c>
      <c r="CE44" s="668"/>
      <c r="CF44" s="651" t="s">
        <v>349</v>
      </c>
      <c r="CG44" s="652"/>
      <c r="CH44" s="652"/>
      <c r="CI44" s="652"/>
      <c r="CJ44" s="652"/>
      <c r="CK44" s="652"/>
      <c r="CL44" s="652"/>
      <c r="CM44" s="652"/>
      <c r="CN44" s="652"/>
      <c r="CO44" s="652"/>
      <c r="CP44" s="652"/>
      <c r="CQ44" s="653"/>
      <c r="CR44" s="654">
        <v>1964046</v>
      </c>
      <c r="CS44" s="655"/>
      <c r="CT44" s="655"/>
      <c r="CU44" s="655"/>
      <c r="CV44" s="655"/>
      <c r="CW44" s="655"/>
      <c r="CX44" s="655"/>
      <c r="CY44" s="656"/>
      <c r="CZ44" s="657">
        <v>22.1</v>
      </c>
      <c r="DA44" s="658"/>
      <c r="DB44" s="658"/>
      <c r="DC44" s="659"/>
      <c r="DD44" s="660">
        <v>484108</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350</v>
      </c>
      <c r="CG45" s="652"/>
      <c r="CH45" s="652"/>
      <c r="CI45" s="652"/>
      <c r="CJ45" s="652"/>
      <c r="CK45" s="652"/>
      <c r="CL45" s="652"/>
      <c r="CM45" s="652"/>
      <c r="CN45" s="652"/>
      <c r="CO45" s="652"/>
      <c r="CP45" s="652"/>
      <c r="CQ45" s="653"/>
      <c r="CR45" s="654">
        <v>870532</v>
      </c>
      <c r="CS45" s="673"/>
      <c r="CT45" s="673"/>
      <c r="CU45" s="673"/>
      <c r="CV45" s="673"/>
      <c r="CW45" s="673"/>
      <c r="CX45" s="673"/>
      <c r="CY45" s="674"/>
      <c r="CZ45" s="657">
        <v>9.8000000000000007</v>
      </c>
      <c r="DA45" s="675"/>
      <c r="DB45" s="675"/>
      <c r="DC45" s="676"/>
      <c r="DD45" s="660">
        <v>36722</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351</v>
      </c>
      <c r="CG46" s="652"/>
      <c r="CH46" s="652"/>
      <c r="CI46" s="652"/>
      <c r="CJ46" s="652"/>
      <c r="CK46" s="652"/>
      <c r="CL46" s="652"/>
      <c r="CM46" s="652"/>
      <c r="CN46" s="652"/>
      <c r="CO46" s="652"/>
      <c r="CP46" s="652"/>
      <c r="CQ46" s="653"/>
      <c r="CR46" s="654">
        <v>1051412</v>
      </c>
      <c r="CS46" s="655"/>
      <c r="CT46" s="655"/>
      <c r="CU46" s="655"/>
      <c r="CV46" s="655"/>
      <c r="CW46" s="655"/>
      <c r="CX46" s="655"/>
      <c r="CY46" s="656"/>
      <c r="CZ46" s="657">
        <v>11.8</v>
      </c>
      <c r="DA46" s="658"/>
      <c r="DB46" s="658"/>
      <c r="DC46" s="659"/>
      <c r="DD46" s="660">
        <v>447184</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352</v>
      </c>
      <c r="CG47" s="652"/>
      <c r="CH47" s="652"/>
      <c r="CI47" s="652"/>
      <c r="CJ47" s="652"/>
      <c r="CK47" s="652"/>
      <c r="CL47" s="652"/>
      <c r="CM47" s="652"/>
      <c r="CN47" s="652"/>
      <c r="CO47" s="652"/>
      <c r="CP47" s="652"/>
      <c r="CQ47" s="653"/>
      <c r="CR47" s="654" t="s">
        <v>237</v>
      </c>
      <c r="CS47" s="673"/>
      <c r="CT47" s="673"/>
      <c r="CU47" s="673"/>
      <c r="CV47" s="673"/>
      <c r="CW47" s="673"/>
      <c r="CX47" s="673"/>
      <c r="CY47" s="674"/>
      <c r="CZ47" s="657" t="s">
        <v>120</v>
      </c>
      <c r="DA47" s="675"/>
      <c r="DB47" s="675"/>
      <c r="DC47" s="676"/>
      <c r="DD47" s="660" t="s">
        <v>258</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353</v>
      </c>
      <c r="CG48" s="652"/>
      <c r="CH48" s="652"/>
      <c r="CI48" s="652"/>
      <c r="CJ48" s="652"/>
      <c r="CK48" s="652"/>
      <c r="CL48" s="652"/>
      <c r="CM48" s="652"/>
      <c r="CN48" s="652"/>
      <c r="CO48" s="652"/>
      <c r="CP48" s="652"/>
      <c r="CQ48" s="653"/>
      <c r="CR48" s="654" t="s">
        <v>237</v>
      </c>
      <c r="CS48" s="655"/>
      <c r="CT48" s="655"/>
      <c r="CU48" s="655"/>
      <c r="CV48" s="655"/>
      <c r="CW48" s="655"/>
      <c r="CX48" s="655"/>
      <c r="CY48" s="656"/>
      <c r="CZ48" s="657" t="s">
        <v>237</v>
      </c>
      <c r="DA48" s="658"/>
      <c r="DB48" s="658"/>
      <c r="DC48" s="659"/>
      <c r="DD48" s="660" t="s">
        <v>237</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354</v>
      </c>
      <c r="CE49" s="636"/>
      <c r="CF49" s="636"/>
      <c r="CG49" s="636"/>
      <c r="CH49" s="636"/>
      <c r="CI49" s="636"/>
      <c r="CJ49" s="636"/>
      <c r="CK49" s="636"/>
      <c r="CL49" s="636"/>
      <c r="CM49" s="636"/>
      <c r="CN49" s="636"/>
      <c r="CO49" s="636"/>
      <c r="CP49" s="636"/>
      <c r="CQ49" s="637"/>
      <c r="CR49" s="638">
        <v>8877925</v>
      </c>
      <c r="CS49" s="639"/>
      <c r="CT49" s="639"/>
      <c r="CU49" s="639"/>
      <c r="CV49" s="639"/>
      <c r="CW49" s="639"/>
      <c r="CX49" s="639"/>
      <c r="CY49" s="640"/>
      <c r="CZ49" s="641">
        <v>100</v>
      </c>
      <c r="DA49" s="642"/>
      <c r="DB49" s="642"/>
      <c r="DC49" s="643"/>
      <c r="DD49" s="644">
        <v>6029836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jREh5ILeCbGe1hmGULAZSgp9b/CNO+i4ETOaLg+YDtjieinGFNIPa82ksueVDbnksGIl+qTTExYAH8sdQjaq0A==" saltValue="2OUbeTyQLxoOMPFcirVy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4" zoomScale="70" zoomScaleNormal="25" zoomScaleSheetLayoutView="70" workbookViewId="0">
      <selection activeCell="CM83" sqref="CM83:CQ8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356</v>
      </c>
      <c r="DK2" s="1181"/>
      <c r="DL2" s="1181"/>
      <c r="DM2" s="1181"/>
      <c r="DN2" s="1181"/>
      <c r="DO2" s="1182"/>
      <c r="DP2" s="229"/>
      <c r="DQ2" s="1180" t="s">
        <v>357</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358</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3"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8" t="s">
        <v>374</v>
      </c>
      <c r="DH5" s="1169"/>
      <c r="DI5" s="1169"/>
      <c r="DJ5" s="1169"/>
      <c r="DK5" s="1170"/>
      <c r="DL5" s="1168" t="s">
        <v>375</v>
      </c>
      <c r="DM5" s="1169"/>
      <c r="DN5" s="1169"/>
      <c r="DO5" s="1169"/>
      <c r="DP5" s="1170"/>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20" t="s">
        <v>551</v>
      </c>
      <c r="C7" s="1121"/>
      <c r="D7" s="1121"/>
      <c r="E7" s="1121"/>
      <c r="F7" s="1121"/>
      <c r="G7" s="1121"/>
      <c r="H7" s="1121"/>
      <c r="I7" s="1121"/>
      <c r="J7" s="1121"/>
      <c r="K7" s="1121"/>
      <c r="L7" s="1121"/>
      <c r="M7" s="1121"/>
      <c r="N7" s="1121"/>
      <c r="O7" s="1121"/>
      <c r="P7" s="1122"/>
      <c r="Q7" s="1174">
        <v>8876</v>
      </c>
      <c r="R7" s="1175"/>
      <c r="S7" s="1175"/>
      <c r="T7" s="1175"/>
      <c r="U7" s="1175"/>
      <c r="V7" s="1175">
        <v>8761</v>
      </c>
      <c r="W7" s="1175"/>
      <c r="X7" s="1175"/>
      <c r="Y7" s="1175"/>
      <c r="Z7" s="1175"/>
      <c r="AA7" s="1175">
        <v>115</v>
      </c>
      <c r="AB7" s="1175"/>
      <c r="AC7" s="1175"/>
      <c r="AD7" s="1175"/>
      <c r="AE7" s="1176"/>
      <c r="AF7" s="1177">
        <v>84</v>
      </c>
      <c r="AG7" s="1178"/>
      <c r="AH7" s="1178"/>
      <c r="AI7" s="1178"/>
      <c r="AJ7" s="1179"/>
      <c r="AK7" s="1161" t="s">
        <v>552</v>
      </c>
      <c r="AL7" s="1162"/>
      <c r="AM7" s="1162"/>
      <c r="AN7" s="1162"/>
      <c r="AO7" s="1162"/>
      <c r="AP7" s="1162">
        <v>8098</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564</v>
      </c>
      <c r="BT7" s="1166"/>
      <c r="BU7" s="1166"/>
      <c r="BV7" s="1166"/>
      <c r="BW7" s="1166"/>
      <c r="BX7" s="1166"/>
      <c r="BY7" s="1166"/>
      <c r="BZ7" s="1166"/>
      <c r="CA7" s="1166"/>
      <c r="CB7" s="1166"/>
      <c r="CC7" s="1166"/>
      <c r="CD7" s="1166"/>
      <c r="CE7" s="1166"/>
      <c r="CF7" s="1166"/>
      <c r="CG7" s="1167"/>
      <c r="CH7" s="1158">
        <v>19</v>
      </c>
      <c r="CI7" s="1159"/>
      <c r="CJ7" s="1159"/>
      <c r="CK7" s="1159"/>
      <c r="CL7" s="1160"/>
      <c r="CM7" s="1158">
        <v>136</v>
      </c>
      <c r="CN7" s="1159"/>
      <c r="CO7" s="1159"/>
      <c r="CP7" s="1159"/>
      <c r="CQ7" s="1160"/>
      <c r="CR7" s="1158">
        <v>11</v>
      </c>
      <c r="CS7" s="1159"/>
      <c r="CT7" s="1159"/>
      <c r="CU7" s="1159"/>
      <c r="CV7" s="1160"/>
      <c r="CW7" s="1158">
        <v>15</v>
      </c>
      <c r="CX7" s="1159"/>
      <c r="CY7" s="1159"/>
      <c r="CZ7" s="1159"/>
      <c r="DA7" s="1160"/>
      <c r="DB7" s="1158" t="s">
        <v>565</v>
      </c>
      <c r="DC7" s="1159"/>
      <c r="DD7" s="1159"/>
      <c r="DE7" s="1159"/>
      <c r="DF7" s="1160"/>
      <c r="DG7" s="1158" t="s">
        <v>552</v>
      </c>
      <c r="DH7" s="1159"/>
      <c r="DI7" s="1159"/>
      <c r="DJ7" s="1159"/>
      <c r="DK7" s="1160"/>
      <c r="DL7" s="1158" t="s">
        <v>552</v>
      </c>
      <c r="DM7" s="1159"/>
      <c r="DN7" s="1159"/>
      <c r="DO7" s="1159"/>
      <c r="DP7" s="1160"/>
      <c r="DQ7" s="1158" t="s">
        <v>552</v>
      </c>
      <c r="DR7" s="1159"/>
      <c r="DS7" s="1159"/>
      <c r="DT7" s="1159"/>
      <c r="DU7" s="1160"/>
      <c r="DV7" s="1185"/>
      <c r="DW7" s="1186"/>
      <c r="DX7" s="1186"/>
      <c r="DY7" s="1186"/>
      <c r="DZ7" s="1187"/>
      <c r="EA7" s="234"/>
    </row>
    <row r="8" spans="1:131" s="235" customFormat="1" ht="26.25" customHeight="1">
      <c r="A8" s="241">
        <v>2</v>
      </c>
      <c r="B8" s="1100" t="s">
        <v>553</v>
      </c>
      <c r="C8" s="1101"/>
      <c r="D8" s="1101"/>
      <c r="E8" s="1101"/>
      <c r="F8" s="1101"/>
      <c r="G8" s="1101"/>
      <c r="H8" s="1101"/>
      <c r="I8" s="1101"/>
      <c r="J8" s="1101"/>
      <c r="K8" s="1101"/>
      <c r="L8" s="1101"/>
      <c r="M8" s="1101"/>
      <c r="N8" s="1101"/>
      <c r="O8" s="1101"/>
      <c r="P8" s="1102"/>
      <c r="Q8" s="1112">
        <v>264</v>
      </c>
      <c r="R8" s="1113"/>
      <c r="S8" s="1113"/>
      <c r="T8" s="1113"/>
      <c r="U8" s="1113"/>
      <c r="V8" s="1113">
        <v>255</v>
      </c>
      <c r="W8" s="1113"/>
      <c r="X8" s="1113"/>
      <c r="Y8" s="1113"/>
      <c r="Z8" s="1113"/>
      <c r="AA8" s="1113">
        <v>9</v>
      </c>
      <c r="AB8" s="1113"/>
      <c r="AC8" s="1113"/>
      <c r="AD8" s="1113"/>
      <c r="AE8" s="1114"/>
      <c r="AF8" s="1106">
        <v>9</v>
      </c>
      <c r="AG8" s="1107"/>
      <c r="AH8" s="1107"/>
      <c r="AI8" s="1107"/>
      <c r="AJ8" s="1108"/>
      <c r="AK8" s="1156" t="s">
        <v>552</v>
      </c>
      <c r="AL8" s="1157"/>
      <c r="AM8" s="1157"/>
      <c r="AN8" s="1157"/>
      <c r="AO8" s="1157"/>
      <c r="AP8" s="1157">
        <v>81</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1"/>
      <c r="R22" s="1152"/>
      <c r="S22" s="1152"/>
      <c r="T22" s="1152"/>
      <c r="U22" s="1152"/>
      <c r="V22" s="1152"/>
      <c r="W22" s="1152"/>
      <c r="X22" s="1152"/>
      <c r="Y22" s="1152"/>
      <c r="Z22" s="1152"/>
      <c r="AA22" s="1152"/>
      <c r="AB22" s="1152"/>
      <c r="AC22" s="1152"/>
      <c r="AD22" s="1152"/>
      <c r="AE22" s="1153"/>
      <c r="AF22" s="1106"/>
      <c r="AG22" s="1107"/>
      <c r="AH22" s="1107"/>
      <c r="AI22" s="1107"/>
      <c r="AJ22" s="1108"/>
      <c r="AK22" s="1147"/>
      <c r="AL22" s="1148"/>
      <c r="AM22" s="1148"/>
      <c r="AN22" s="1148"/>
      <c r="AO22" s="1148"/>
      <c r="AP22" s="1148"/>
      <c r="AQ22" s="1148"/>
      <c r="AR22" s="1148"/>
      <c r="AS22" s="1148"/>
      <c r="AT22" s="1148"/>
      <c r="AU22" s="1149"/>
      <c r="AV22" s="1149"/>
      <c r="AW22" s="1149"/>
      <c r="AX22" s="1149"/>
      <c r="AY22" s="1150"/>
      <c r="AZ22" s="1098" t="s">
        <v>377</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8">
        <v>9140</v>
      </c>
      <c r="R23" s="1139"/>
      <c r="S23" s="1139"/>
      <c r="T23" s="1139"/>
      <c r="U23" s="1139"/>
      <c r="V23" s="1139">
        <v>9016</v>
      </c>
      <c r="W23" s="1139"/>
      <c r="X23" s="1139"/>
      <c r="Y23" s="1139"/>
      <c r="Z23" s="1139"/>
      <c r="AA23" s="1139">
        <v>124</v>
      </c>
      <c r="AB23" s="1139"/>
      <c r="AC23" s="1139"/>
      <c r="AD23" s="1139"/>
      <c r="AE23" s="1140"/>
      <c r="AF23" s="1141">
        <v>93</v>
      </c>
      <c r="AG23" s="1139"/>
      <c r="AH23" s="1139"/>
      <c r="AI23" s="1139"/>
      <c r="AJ23" s="1142"/>
      <c r="AK23" s="1143"/>
      <c r="AL23" s="1144"/>
      <c r="AM23" s="1144"/>
      <c r="AN23" s="1144"/>
      <c r="AO23" s="1144"/>
      <c r="AP23" s="1139">
        <v>8179</v>
      </c>
      <c r="AQ23" s="1139"/>
      <c r="AR23" s="1139"/>
      <c r="AS23" s="1139"/>
      <c r="AT23" s="1139"/>
      <c r="AU23" s="1145"/>
      <c r="AV23" s="1145"/>
      <c r="AW23" s="1145"/>
      <c r="AX23" s="1145"/>
      <c r="AY23" s="1146"/>
      <c r="AZ23" s="1135" t="s">
        <v>380</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381</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382</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9" t="s">
        <v>386</v>
      </c>
      <c r="AG26" s="1077"/>
      <c r="AH26" s="1077"/>
      <c r="AI26" s="1077"/>
      <c r="AJ26" s="1130"/>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0" t="s">
        <v>554</v>
      </c>
      <c r="C28" s="1121"/>
      <c r="D28" s="1121"/>
      <c r="E28" s="1121"/>
      <c r="F28" s="1121"/>
      <c r="G28" s="1121"/>
      <c r="H28" s="1121"/>
      <c r="I28" s="1121"/>
      <c r="J28" s="1121"/>
      <c r="K28" s="1121"/>
      <c r="L28" s="1121"/>
      <c r="M28" s="1121"/>
      <c r="N28" s="1121"/>
      <c r="O28" s="1121"/>
      <c r="P28" s="1122"/>
      <c r="Q28" s="1123">
        <v>1447</v>
      </c>
      <c r="R28" s="1124"/>
      <c r="S28" s="1124"/>
      <c r="T28" s="1124"/>
      <c r="U28" s="1124"/>
      <c r="V28" s="1124">
        <v>1355</v>
      </c>
      <c r="W28" s="1124"/>
      <c r="X28" s="1124"/>
      <c r="Y28" s="1124"/>
      <c r="Z28" s="1124"/>
      <c r="AA28" s="1124">
        <v>92</v>
      </c>
      <c r="AB28" s="1124"/>
      <c r="AC28" s="1124"/>
      <c r="AD28" s="1124"/>
      <c r="AE28" s="1125"/>
      <c r="AF28" s="1126">
        <v>92</v>
      </c>
      <c r="AG28" s="1124"/>
      <c r="AH28" s="1124"/>
      <c r="AI28" s="1124"/>
      <c r="AJ28" s="1127"/>
      <c r="AK28" s="1128" t="s">
        <v>555</v>
      </c>
      <c r="AL28" s="1116"/>
      <c r="AM28" s="1116"/>
      <c r="AN28" s="1116"/>
      <c r="AO28" s="1116"/>
      <c r="AP28" s="1116" t="s">
        <v>555</v>
      </c>
      <c r="AQ28" s="1116"/>
      <c r="AR28" s="1116"/>
      <c r="AS28" s="1116"/>
      <c r="AT28" s="1116"/>
      <c r="AU28" s="1116" t="s">
        <v>555</v>
      </c>
      <c r="AV28" s="1116"/>
      <c r="AW28" s="1116"/>
      <c r="AX28" s="1116"/>
      <c r="AY28" s="1116"/>
      <c r="AZ28" s="1117" t="s">
        <v>555</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556</v>
      </c>
      <c r="C29" s="1101"/>
      <c r="D29" s="1101"/>
      <c r="E29" s="1101"/>
      <c r="F29" s="1101"/>
      <c r="G29" s="1101"/>
      <c r="H29" s="1101"/>
      <c r="I29" s="1101"/>
      <c r="J29" s="1101"/>
      <c r="K29" s="1101"/>
      <c r="L29" s="1101"/>
      <c r="M29" s="1101"/>
      <c r="N29" s="1101"/>
      <c r="O29" s="1101"/>
      <c r="P29" s="1102"/>
      <c r="Q29" s="1112">
        <v>72</v>
      </c>
      <c r="R29" s="1113"/>
      <c r="S29" s="1113"/>
      <c r="T29" s="1113"/>
      <c r="U29" s="1113"/>
      <c r="V29" s="1113">
        <v>72</v>
      </c>
      <c r="W29" s="1113"/>
      <c r="X29" s="1113"/>
      <c r="Y29" s="1113"/>
      <c r="Z29" s="1113"/>
      <c r="AA29" s="1113">
        <v>0</v>
      </c>
      <c r="AB29" s="1113"/>
      <c r="AC29" s="1113"/>
      <c r="AD29" s="1113"/>
      <c r="AE29" s="1114"/>
      <c r="AF29" s="1106">
        <v>0</v>
      </c>
      <c r="AG29" s="1107"/>
      <c r="AH29" s="1107"/>
      <c r="AI29" s="1107"/>
      <c r="AJ29" s="1108"/>
      <c r="AK29" s="1049" t="s">
        <v>555</v>
      </c>
      <c r="AL29" s="1040"/>
      <c r="AM29" s="1040"/>
      <c r="AN29" s="1040"/>
      <c r="AO29" s="1040"/>
      <c r="AP29" s="1040" t="s">
        <v>552</v>
      </c>
      <c r="AQ29" s="1040"/>
      <c r="AR29" s="1040"/>
      <c r="AS29" s="1040"/>
      <c r="AT29" s="1040"/>
      <c r="AU29" s="1040" t="s">
        <v>557</v>
      </c>
      <c r="AV29" s="1040"/>
      <c r="AW29" s="1040"/>
      <c r="AX29" s="1040"/>
      <c r="AY29" s="1040"/>
      <c r="AZ29" s="1111" t="s">
        <v>555</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558</v>
      </c>
      <c r="C30" s="1101"/>
      <c r="D30" s="1101"/>
      <c r="E30" s="1101"/>
      <c r="F30" s="1101"/>
      <c r="G30" s="1101"/>
      <c r="H30" s="1101"/>
      <c r="I30" s="1101"/>
      <c r="J30" s="1101"/>
      <c r="K30" s="1101"/>
      <c r="L30" s="1101"/>
      <c r="M30" s="1101"/>
      <c r="N30" s="1101"/>
      <c r="O30" s="1101"/>
      <c r="P30" s="1102"/>
      <c r="Q30" s="1112">
        <v>437</v>
      </c>
      <c r="R30" s="1113"/>
      <c r="S30" s="1113"/>
      <c r="T30" s="1113"/>
      <c r="U30" s="1113"/>
      <c r="V30" s="1113">
        <v>431</v>
      </c>
      <c r="W30" s="1113"/>
      <c r="X30" s="1113"/>
      <c r="Y30" s="1113"/>
      <c r="Z30" s="1113"/>
      <c r="AA30" s="1113">
        <v>6</v>
      </c>
      <c r="AB30" s="1113"/>
      <c r="AC30" s="1113"/>
      <c r="AD30" s="1113"/>
      <c r="AE30" s="1114"/>
      <c r="AF30" s="1106">
        <v>6</v>
      </c>
      <c r="AG30" s="1107"/>
      <c r="AH30" s="1107"/>
      <c r="AI30" s="1107"/>
      <c r="AJ30" s="1108"/>
      <c r="AK30" s="1049" t="s">
        <v>552</v>
      </c>
      <c r="AL30" s="1040"/>
      <c r="AM30" s="1040"/>
      <c r="AN30" s="1040"/>
      <c r="AO30" s="1040"/>
      <c r="AP30" s="1040" t="s">
        <v>555</v>
      </c>
      <c r="AQ30" s="1040"/>
      <c r="AR30" s="1040"/>
      <c r="AS30" s="1040"/>
      <c r="AT30" s="1040"/>
      <c r="AU30" s="1040" t="s">
        <v>555</v>
      </c>
      <c r="AV30" s="1040"/>
      <c r="AW30" s="1040"/>
      <c r="AX30" s="1040"/>
      <c r="AY30" s="1040"/>
      <c r="AZ30" s="1111" t="s">
        <v>555</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393</v>
      </c>
      <c r="C31" s="1101"/>
      <c r="D31" s="1101"/>
      <c r="E31" s="1101"/>
      <c r="F31" s="1101"/>
      <c r="G31" s="1101"/>
      <c r="H31" s="1101"/>
      <c r="I31" s="1101"/>
      <c r="J31" s="1101"/>
      <c r="K31" s="1101"/>
      <c r="L31" s="1101"/>
      <c r="M31" s="1101"/>
      <c r="N31" s="1101"/>
      <c r="O31" s="1101"/>
      <c r="P31" s="1102"/>
      <c r="Q31" s="1112">
        <v>198</v>
      </c>
      <c r="R31" s="1113"/>
      <c r="S31" s="1113"/>
      <c r="T31" s="1113"/>
      <c r="U31" s="1113"/>
      <c r="V31" s="1113">
        <v>185</v>
      </c>
      <c r="W31" s="1113"/>
      <c r="X31" s="1113"/>
      <c r="Y31" s="1113"/>
      <c r="Z31" s="1113"/>
      <c r="AA31" s="1113">
        <v>13</v>
      </c>
      <c r="AB31" s="1113"/>
      <c r="AC31" s="1113"/>
      <c r="AD31" s="1113"/>
      <c r="AE31" s="1114"/>
      <c r="AF31" s="1106">
        <v>119</v>
      </c>
      <c r="AG31" s="1107"/>
      <c r="AH31" s="1107"/>
      <c r="AI31" s="1107"/>
      <c r="AJ31" s="1108"/>
      <c r="AK31" s="1049">
        <v>65</v>
      </c>
      <c r="AL31" s="1040"/>
      <c r="AM31" s="1040"/>
      <c r="AN31" s="1040"/>
      <c r="AO31" s="1040"/>
      <c r="AP31" s="1040">
        <v>492</v>
      </c>
      <c r="AQ31" s="1040"/>
      <c r="AR31" s="1040"/>
      <c r="AS31" s="1040"/>
      <c r="AT31" s="1040"/>
      <c r="AU31" s="1040">
        <v>170</v>
      </c>
      <c r="AV31" s="1040"/>
      <c r="AW31" s="1040"/>
      <c r="AX31" s="1040"/>
      <c r="AY31" s="1040"/>
      <c r="AZ31" s="1115" t="s">
        <v>555</v>
      </c>
      <c r="BA31" s="1111"/>
      <c r="BB31" s="1111"/>
      <c r="BC31" s="1111"/>
      <c r="BD31" s="1111"/>
      <c r="BE31" s="1095" t="s">
        <v>559</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560</v>
      </c>
      <c r="C32" s="1101"/>
      <c r="D32" s="1101"/>
      <c r="E32" s="1101"/>
      <c r="F32" s="1101"/>
      <c r="G32" s="1101"/>
      <c r="H32" s="1101"/>
      <c r="I32" s="1101"/>
      <c r="J32" s="1101"/>
      <c r="K32" s="1101"/>
      <c r="L32" s="1101"/>
      <c r="M32" s="1101"/>
      <c r="N32" s="1101"/>
      <c r="O32" s="1101"/>
      <c r="P32" s="1102"/>
      <c r="Q32" s="1112">
        <v>394</v>
      </c>
      <c r="R32" s="1113"/>
      <c r="S32" s="1113"/>
      <c r="T32" s="1113"/>
      <c r="U32" s="1113"/>
      <c r="V32" s="1113">
        <v>391</v>
      </c>
      <c r="W32" s="1113"/>
      <c r="X32" s="1113"/>
      <c r="Y32" s="1113"/>
      <c r="Z32" s="1113"/>
      <c r="AA32" s="1113">
        <v>3</v>
      </c>
      <c r="AB32" s="1113"/>
      <c r="AC32" s="1113"/>
      <c r="AD32" s="1113"/>
      <c r="AE32" s="1114"/>
      <c r="AF32" s="1106">
        <v>3</v>
      </c>
      <c r="AG32" s="1107"/>
      <c r="AH32" s="1107"/>
      <c r="AI32" s="1107"/>
      <c r="AJ32" s="1108"/>
      <c r="AK32" s="1049">
        <v>123</v>
      </c>
      <c r="AL32" s="1040"/>
      <c r="AM32" s="1040"/>
      <c r="AN32" s="1040"/>
      <c r="AO32" s="1040"/>
      <c r="AP32" s="1040">
        <v>2120</v>
      </c>
      <c r="AQ32" s="1040"/>
      <c r="AR32" s="1040"/>
      <c r="AS32" s="1040"/>
      <c r="AT32" s="1040"/>
      <c r="AU32" s="1040">
        <v>1874</v>
      </c>
      <c r="AV32" s="1040"/>
      <c r="AW32" s="1040"/>
      <c r="AX32" s="1040"/>
      <c r="AY32" s="1040"/>
      <c r="AZ32" s="1111" t="s">
        <v>555</v>
      </c>
      <c r="BA32" s="1111"/>
      <c r="BB32" s="1111"/>
      <c r="BC32" s="1111"/>
      <c r="BD32" s="1111"/>
      <c r="BE32" s="1095" t="s">
        <v>394</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395</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396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220</v>
      </c>
      <c r="AG63" s="1028"/>
      <c r="AH63" s="1028"/>
      <c r="AI63" s="1028"/>
      <c r="AJ63" s="1093"/>
      <c r="AK63" s="1094"/>
      <c r="AL63" s="1032"/>
      <c r="AM63" s="1032"/>
      <c r="AN63" s="1032"/>
      <c r="AO63" s="1032"/>
      <c r="AP63" s="1028">
        <v>2612</v>
      </c>
      <c r="AQ63" s="1028"/>
      <c r="AR63" s="1028"/>
      <c r="AS63" s="1028"/>
      <c r="AT63" s="1028"/>
      <c r="AU63" s="1028">
        <v>2044</v>
      </c>
      <c r="AV63" s="1028"/>
      <c r="AW63" s="1028"/>
      <c r="AX63" s="1028"/>
      <c r="AY63" s="1028"/>
      <c r="AZ63" s="1088"/>
      <c r="BA63" s="1088"/>
      <c r="BB63" s="1088"/>
      <c r="BC63" s="1088"/>
      <c r="BD63" s="1088"/>
      <c r="BE63" s="1029"/>
      <c r="BF63" s="1029"/>
      <c r="BG63" s="1029"/>
      <c r="BH63" s="1029"/>
      <c r="BI63" s="1030"/>
      <c r="BJ63" s="1089" t="s">
        <v>397</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399</v>
      </c>
      <c r="B66" s="1065"/>
      <c r="C66" s="1065"/>
      <c r="D66" s="1065"/>
      <c r="E66" s="1065"/>
      <c r="F66" s="1065"/>
      <c r="G66" s="1065"/>
      <c r="H66" s="1065"/>
      <c r="I66" s="1065"/>
      <c r="J66" s="1065"/>
      <c r="K66" s="1065"/>
      <c r="L66" s="1065"/>
      <c r="M66" s="1065"/>
      <c r="N66" s="1065"/>
      <c r="O66" s="1065"/>
      <c r="P66" s="1066"/>
      <c r="Q66" s="1070" t="s">
        <v>400</v>
      </c>
      <c r="R66" s="1071"/>
      <c r="S66" s="1071"/>
      <c r="T66" s="1071"/>
      <c r="U66" s="1072"/>
      <c r="V66" s="1070" t="s">
        <v>384</v>
      </c>
      <c r="W66" s="1071"/>
      <c r="X66" s="1071"/>
      <c r="Y66" s="1071"/>
      <c r="Z66" s="1072"/>
      <c r="AA66" s="1070" t="s">
        <v>401</v>
      </c>
      <c r="AB66" s="1071"/>
      <c r="AC66" s="1071"/>
      <c r="AD66" s="1071"/>
      <c r="AE66" s="1072"/>
      <c r="AF66" s="1076" t="s">
        <v>402</v>
      </c>
      <c r="AG66" s="1077"/>
      <c r="AH66" s="1077"/>
      <c r="AI66" s="1077"/>
      <c r="AJ66" s="1078"/>
      <c r="AK66" s="1070" t="s">
        <v>403</v>
      </c>
      <c r="AL66" s="1065"/>
      <c r="AM66" s="1065"/>
      <c r="AN66" s="1065"/>
      <c r="AO66" s="1066"/>
      <c r="AP66" s="1070" t="s">
        <v>388</v>
      </c>
      <c r="AQ66" s="1071"/>
      <c r="AR66" s="1071"/>
      <c r="AS66" s="1071"/>
      <c r="AT66" s="1072"/>
      <c r="AU66" s="1070" t="s">
        <v>404</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561</v>
      </c>
      <c r="C68" s="1055"/>
      <c r="D68" s="1055"/>
      <c r="E68" s="1055"/>
      <c r="F68" s="1055"/>
      <c r="G68" s="1055"/>
      <c r="H68" s="1055"/>
      <c r="I68" s="1055"/>
      <c r="J68" s="1055"/>
      <c r="K68" s="1055"/>
      <c r="L68" s="1055"/>
      <c r="M68" s="1055"/>
      <c r="N68" s="1055"/>
      <c r="O68" s="1055"/>
      <c r="P68" s="1056"/>
      <c r="Q68" s="1057">
        <v>2059</v>
      </c>
      <c r="R68" s="1051"/>
      <c r="S68" s="1051"/>
      <c r="T68" s="1051"/>
      <c r="U68" s="1051"/>
      <c r="V68" s="1051">
        <v>2051</v>
      </c>
      <c r="W68" s="1051"/>
      <c r="X68" s="1051"/>
      <c r="Y68" s="1051"/>
      <c r="Z68" s="1051"/>
      <c r="AA68" s="1051">
        <v>8</v>
      </c>
      <c r="AB68" s="1051"/>
      <c r="AC68" s="1051"/>
      <c r="AD68" s="1051"/>
      <c r="AE68" s="1051"/>
      <c r="AF68" s="1051">
        <v>8</v>
      </c>
      <c r="AG68" s="1051"/>
      <c r="AH68" s="1051"/>
      <c r="AI68" s="1051"/>
      <c r="AJ68" s="1051"/>
      <c r="AK68" s="1051" t="s">
        <v>552</v>
      </c>
      <c r="AL68" s="1051"/>
      <c r="AM68" s="1051"/>
      <c r="AN68" s="1051"/>
      <c r="AO68" s="1051"/>
      <c r="AP68" s="1051">
        <v>2600</v>
      </c>
      <c r="AQ68" s="1051"/>
      <c r="AR68" s="1051"/>
      <c r="AS68" s="1051"/>
      <c r="AT68" s="1051"/>
      <c r="AU68" s="1051">
        <v>219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562</v>
      </c>
      <c r="C69" s="1044"/>
      <c r="D69" s="1044"/>
      <c r="E69" s="1044"/>
      <c r="F69" s="1044"/>
      <c r="G69" s="1044"/>
      <c r="H69" s="1044"/>
      <c r="I69" s="1044"/>
      <c r="J69" s="1044"/>
      <c r="K69" s="1044"/>
      <c r="L69" s="1044"/>
      <c r="M69" s="1044"/>
      <c r="N69" s="1044"/>
      <c r="O69" s="1044"/>
      <c r="P69" s="1045"/>
      <c r="Q69" s="1046">
        <v>1468</v>
      </c>
      <c r="R69" s="1040"/>
      <c r="S69" s="1040"/>
      <c r="T69" s="1040"/>
      <c r="U69" s="1040"/>
      <c r="V69" s="1040">
        <v>1286</v>
      </c>
      <c r="W69" s="1040"/>
      <c r="X69" s="1040"/>
      <c r="Y69" s="1040"/>
      <c r="Z69" s="1040"/>
      <c r="AA69" s="1040">
        <v>182</v>
      </c>
      <c r="AB69" s="1040"/>
      <c r="AC69" s="1040"/>
      <c r="AD69" s="1040"/>
      <c r="AE69" s="1040"/>
      <c r="AF69" s="1040">
        <v>182</v>
      </c>
      <c r="AG69" s="1040"/>
      <c r="AH69" s="1040"/>
      <c r="AI69" s="1040"/>
      <c r="AJ69" s="1040"/>
      <c r="AK69" s="1040" t="s">
        <v>552</v>
      </c>
      <c r="AL69" s="1040"/>
      <c r="AM69" s="1040"/>
      <c r="AN69" s="1040"/>
      <c r="AO69" s="1040"/>
      <c r="AP69" s="1040" t="s">
        <v>552</v>
      </c>
      <c r="AQ69" s="1040"/>
      <c r="AR69" s="1040"/>
      <c r="AS69" s="1040"/>
      <c r="AT69" s="1040"/>
      <c r="AU69" s="1040" t="s">
        <v>552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563</v>
      </c>
      <c r="C70" s="1044"/>
      <c r="D70" s="1044"/>
      <c r="E70" s="1044"/>
      <c r="F70" s="1044"/>
      <c r="G70" s="1044"/>
      <c r="H70" s="1044"/>
      <c r="I70" s="1044"/>
      <c r="J70" s="1044"/>
      <c r="K70" s="1044"/>
      <c r="L70" s="1044"/>
      <c r="M70" s="1044"/>
      <c r="N70" s="1044"/>
      <c r="O70" s="1044"/>
      <c r="P70" s="1045"/>
      <c r="Q70" s="1046">
        <v>40</v>
      </c>
      <c r="R70" s="1040"/>
      <c r="S70" s="1040"/>
      <c r="T70" s="1040"/>
      <c r="U70" s="1040"/>
      <c r="V70" s="1040">
        <v>37</v>
      </c>
      <c r="W70" s="1040"/>
      <c r="X70" s="1040"/>
      <c r="Y70" s="1040"/>
      <c r="Z70" s="1040"/>
      <c r="AA70" s="1040">
        <v>3</v>
      </c>
      <c r="AB70" s="1040"/>
      <c r="AC70" s="1040"/>
      <c r="AD70" s="1040"/>
      <c r="AE70" s="1040"/>
      <c r="AF70" s="1040">
        <v>3</v>
      </c>
      <c r="AG70" s="1040"/>
      <c r="AH70" s="1040"/>
      <c r="AI70" s="1040"/>
      <c r="AJ70" s="1040"/>
      <c r="AK70" s="1040" t="s">
        <v>552</v>
      </c>
      <c r="AL70" s="1040"/>
      <c r="AM70" s="1040"/>
      <c r="AN70" s="1040"/>
      <c r="AO70" s="1040"/>
      <c r="AP70" s="1040" t="s">
        <v>552</v>
      </c>
      <c r="AQ70" s="1040"/>
      <c r="AR70" s="1040"/>
      <c r="AS70" s="1040"/>
      <c r="AT70" s="1040"/>
      <c r="AU70" s="1040" t="s">
        <v>552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v>
      </c>
      <c r="CS102" s="1020"/>
      <c r="CT102" s="1020"/>
      <c r="CU102" s="1020"/>
      <c r="CV102" s="1021"/>
      <c r="CW102" s="1019">
        <v>15</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299</v>
      </c>
      <c r="AG109" s="963"/>
      <c r="AH109" s="963"/>
      <c r="AI109" s="963"/>
      <c r="AJ109" s="964"/>
      <c r="AK109" s="965" t="s">
        <v>298</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299</v>
      </c>
      <c r="BW109" s="963"/>
      <c r="BX109" s="963"/>
      <c r="BY109" s="963"/>
      <c r="BZ109" s="964"/>
      <c r="CA109" s="965" t="s">
        <v>298</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299</v>
      </c>
      <c r="DM109" s="963"/>
      <c r="DN109" s="963"/>
      <c r="DO109" s="963"/>
      <c r="DP109" s="964"/>
      <c r="DQ109" s="965" t="s">
        <v>298</v>
      </c>
      <c r="DR109" s="963"/>
      <c r="DS109" s="963"/>
      <c r="DT109" s="963"/>
      <c r="DU109" s="964"/>
      <c r="DV109" s="965" t="s">
        <v>415</v>
      </c>
      <c r="DW109" s="963"/>
      <c r="DX109" s="963"/>
      <c r="DY109" s="963"/>
      <c r="DZ109" s="994"/>
    </row>
    <row r="110" spans="1:131" s="226" customFormat="1" ht="26.25" customHeight="1">
      <c r="A110" s="867" t="s">
        <v>417</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856348</v>
      </c>
      <c r="AB110" s="956"/>
      <c r="AC110" s="956"/>
      <c r="AD110" s="956"/>
      <c r="AE110" s="957"/>
      <c r="AF110" s="958">
        <v>902124</v>
      </c>
      <c r="AG110" s="956"/>
      <c r="AH110" s="956"/>
      <c r="AI110" s="956"/>
      <c r="AJ110" s="957"/>
      <c r="AK110" s="958">
        <v>900315</v>
      </c>
      <c r="AL110" s="956"/>
      <c r="AM110" s="956"/>
      <c r="AN110" s="956"/>
      <c r="AO110" s="957"/>
      <c r="AP110" s="959">
        <v>25.4</v>
      </c>
      <c r="AQ110" s="960"/>
      <c r="AR110" s="960"/>
      <c r="AS110" s="960"/>
      <c r="AT110" s="961"/>
      <c r="AU110" s="995" t="s">
        <v>65</v>
      </c>
      <c r="AV110" s="996"/>
      <c r="AW110" s="996"/>
      <c r="AX110" s="996"/>
      <c r="AY110" s="996"/>
      <c r="AZ110" s="921" t="s">
        <v>418</v>
      </c>
      <c r="BA110" s="868"/>
      <c r="BB110" s="868"/>
      <c r="BC110" s="868"/>
      <c r="BD110" s="868"/>
      <c r="BE110" s="868"/>
      <c r="BF110" s="868"/>
      <c r="BG110" s="868"/>
      <c r="BH110" s="868"/>
      <c r="BI110" s="868"/>
      <c r="BJ110" s="868"/>
      <c r="BK110" s="868"/>
      <c r="BL110" s="868"/>
      <c r="BM110" s="868"/>
      <c r="BN110" s="868"/>
      <c r="BO110" s="868"/>
      <c r="BP110" s="869"/>
      <c r="BQ110" s="922">
        <v>7758130</v>
      </c>
      <c r="BR110" s="903"/>
      <c r="BS110" s="903"/>
      <c r="BT110" s="903"/>
      <c r="BU110" s="903"/>
      <c r="BV110" s="903">
        <v>7637771</v>
      </c>
      <c r="BW110" s="903"/>
      <c r="BX110" s="903"/>
      <c r="BY110" s="903"/>
      <c r="BZ110" s="903"/>
      <c r="CA110" s="903">
        <v>8178765</v>
      </c>
      <c r="CB110" s="903"/>
      <c r="CC110" s="903"/>
      <c r="CD110" s="903"/>
      <c r="CE110" s="903"/>
      <c r="CF110" s="927">
        <v>231</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5" t="s">
        <v>422</v>
      </c>
      <c r="BA111" s="808"/>
      <c r="BB111" s="808"/>
      <c r="BC111" s="808"/>
      <c r="BD111" s="808"/>
      <c r="BE111" s="808"/>
      <c r="BF111" s="808"/>
      <c r="BG111" s="808"/>
      <c r="BH111" s="808"/>
      <c r="BI111" s="808"/>
      <c r="BJ111" s="808"/>
      <c r="BK111" s="808"/>
      <c r="BL111" s="808"/>
      <c r="BM111" s="808"/>
      <c r="BN111" s="808"/>
      <c r="BO111" s="808"/>
      <c r="BP111" s="809"/>
      <c r="BQ111" s="847">
        <v>23855</v>
      </c>
      <c r="BR111" s="848"/>
      <c r="BS111" s="848"/>
      <c r="BT111" s="848"/>
      <c r="BU111" s="848"/>
      <c r="BV111" s="848">
        <v>25076</v>
      </c>
      <c r="BW111" s="848"/>
      <c r="BX111" s="848"/>
      <c r="BY111" s="848"/>
      <c r="BZ111" s="848"/>
      <c r="CA111" s="848">
        <v>20160</v>
      </c>
      <c r="CB111" s="848"/>
      <c r="CC111" s="848"/>
      <c r="CD111" s="848"/>
      <c r="CE111" s="848"/>
      <c r="CF111" s="936">
        <v>0.6</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120</v>
      </c>
      <c r="DH111" s="848"/>
      <c r="DI111" s="848"/>
      <c r="DJ111" s="848"/>
      <c r="DK111" s="848"/>
      <c r="DL111" s="848" t="s">
        <v>120</v>
      </c>
      <c r="DM111" s="848"/>
      <c r="DN111" s="848"/>
      <c r="DO111" s="848"/>
      <c r="DP111" s="848"/>
      <c r="DQ111" s="848" t="s">
        <v>120</v>
      </c>
      <c r="DR111" s="848"/>
      <c r="DS111" s="848"/>
      <c r="DT111" s="848"/>
      <c r="DU111" s="848"/>
      <c r="DV111" s="854" t="s">
        <v>120</v>
      </c>
      <c r="DW111" s="854"/>
      <c r="DX111" s="854"/>
      <c r="DY111" s="854"/>
      <c r="DZ111" s="855"/>
    </row>
    <row r="112" spans="1:131" s="226" customFormat="1" ht="26.25" customHeight="1">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5" t="s">
        <v>426</v>
      </c>
      <c r="BA112" s="808"/>
      <c r="BB112" s="808"/>
      <c r="BC112" s="808"/>
      <c r="BD112" s="808"/>
      <c r="BE112" s="808"/>
      <c r="BF112" s="808"/>
      <c r="BG112" s="808"/>
      <c r="BH112" s="808"/>
      <c r="BI112" s="808"/>
      <c r="BJ112" s="808"/>
      <c r="BK112" s="808"/>
      <c r="BL112" s="808"/>
      <c r="BM112" s="808"/>
      <c r="BN112" s="808"/>
      <c r="BO112" s="808"/>
      <c r="BP112" s="809"/>
      <c r="BQ112" s="847">
        <v>2382342</v>
      </c>
      <c r="BR112" s="848"/>
      <c r="BS112" s="848"/>
      <c r="BT112" s="848"/>
      <c r="BU112" s="848"/>
      <c r="BV112" s="848">
        <v>2186134</v>
      </c>
      <c r="BW112" s="848"/>
      <c r="BX112" s="848"/>
      <c r="BY112" s="848"/>
      <c r="BZ112" s="848"/>
      <c r="CA112" s="848">
        <v>2044571</v>
      </c>
      <c r="CB112" s="848"/>
      <c r="CC112" s="848"/>
      <c r="CD112" s="848"/>
      <c r="CE112" s="848"/>
      <c r="CF112" s="936">
        <v>57.8</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120</v>
      </c>
      <c r="DH112" s="848"/>
      <c r="DI112" s="848"/>
      <c r="DJ112" s="848"/>
      <c r="DK112" s="848"/>
      <c r="DL112" s="848" t="s">
        <v>120</v>
      </c>
      <c r="DM112" s="848"/>
      <c r="DN112" s="848"/>
      <c r="DO112" s="848"/>
      <c r="DP112" s="848"/>
      <c r="DQ112" s="848" t="s">
        <v>120</v>
      </c>
      <c r="DR112" s="848"/>
      <c r="DS112" s="848"/>
      <c r="DT112" s="848"/>
      <c r="DU112" s="848"/>
      <c r="DV112" s="854" t="s">
        <v>120</v>
      </c>
      <c r="DW112" s="854"/>
      <c r="DX112" s="854"/>
      <c r="DY112" s="854"/>
      <c r="DZ112" s="855"/>
    </row>
    <row r="113" spans="1:130" s="226" customFormat="1" ht="26.25" customHeight="1">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256856</v>
      </c>
      <c r="AB113" s="984"/>
      <c r="AC113" s="984"/>
      <c r="AD113" s="984"/>
      <c r="AE113" s="985"/>
      <c r="AF113" s="986">
        <v>244494</v>
      </c>
      <c r="AG113" s="984"/>
      <c r="AH113" s="984"/>
      <c r="AI113" s="984"/>
      <c r="AJ113" s="985"/>
      <c r="AK113" s="986">
        <v>217553</v>
      </c>
      <c r="AL113" s="984"/>
      <c r="AM113" s="984"/>
      <c r="AN113" s="984"/>
      <c r="AO113" s="985"/>
      <c r="AP113" s="987">
        <v>6.1</v>
      </c>
      <c r="AQ113" s="988"/>
      <c r="AR113" s="988"/>
      <c r="AS113" s="988"/>
      <c r="AT113" s="989"/>
      <c r="AU113" s="997"/>
      <c r="AV113" s="998"/>
      <c r="AW113" s="998"/>
      <c r="AX113" s="998"/>
      <c r="AY113" s="998"/>
      <c r="AZ113" s="875" t="s">
        <v>429</v>
      </c>
      <c r="BA113" s="808"/>
      <c r="BB113" s="808"/>
      <c r="BC113" s="808"/>
      <c r="BD113" s="808"/>
      <c r="BE113" s="808"/>
      <c r="BF113" s="808"/>
      <c r="BG113" s="808"/>
      <c r="BH113" s="808"/>
      <c r="BI113" s="808"/>
      <c r="BJ113" s="808"/>
      <c r="BK113" s="808"/>
      <c r="BL113" s="808"/>
      <c r="BM113" s="808"/>
      <c r="BN113" s="808"/>
      <c r="BO113" s="808"/>
      <c r="BP113" s="809"/>
      <c r="BQ113" s="847">
        <v>115498</v>
      </c>
      <c r="BR113" s="848"/>
      <c r="BS113" s="848"/>
      <c r="BT113" s="848"/>
      <c r="BU113" s="848"/>
      <c r="BV113" s="848">
        <v>202193</v>
      </c>
      <c r="BW113" s="848"/>
      <c r="BX113" s="848"/>
      <c r="BY113" s="848"/>
      <c r="BZ113" s="848"/>
      <c r="CA113" s="848">
        <v>218958</v>
      </c>
      <c r="CB113" s="848"/>
      <c r="CC113" s="848"/>
      <c r="CD113" s="848"/>
      <c r="CE113" s="848"/>
      <c r="CF113" s="936">
        <v>6.2</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c r="A114" s="979"/>
      <c r="B114" s="980"/>
      <c r="C114" s="808" t="s">
        <v>431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18163</v>
      </c>
      <c r="AB114" s="838"/>
      <c r="AC114" s="838"/>
      <c r="AD114" s="838"/>
      <c r="AE114" s="839"/>
      <c r="AF114" s="840">
        <v>18124</v>
      </c>
      <c r="AG114" s="838"/>
      <c r="AH114" s="838"/>
      <c r="AI114" s="838"/>
      <c r="AJ114" s="839"/>
      <c r="AK114" s="840">
        <v>23740</v>
      </c>
      <c r="AL114" s="838"/>
      <c r="AM114" s="838"/>
      <c r="AN114" s="838"/>
      <c r="AO114" s="839"/>
      <c r="AP114" s="885">
        <v>0.7</v>
      </c>
      <c r="AQ114" s="886"/>
      <c r="AR114" s="886"/>
      <c r="AS114" s="886"/>
      <c r="AT114" s="887"/>
      <c r="AU114" s="997"/>
      <c r="AV114" s="998"/>
      <c r="AW114" s="998"/>
      <c r="AX114" s="998"/>
      <c r="AY114" s="998"/>
      <c r="AZ114" s="875" t="s">
        <v>432</v>
      </c>
      <c r="BA114" s="808"/>
      <c r="BB114" s="808"/>
      <c r="BC114" s="808"/>
      <c r="BD114" s="808"/>
      <c r="BE114" s="808"/>
      <c r="BF114" s="808"/>
      <c r="BG114" s="808"/>
      <c r="BH114" s="808"/>
      <c r="BI114" s="808"/>
      <c r="BJ114" s="808"/>
      <c r="BK114" s="808"/>
      <c r="BL114" s="808"/>
      <c r="BM114" s="808"/>
      <c r="BN114" s="808"/>
      <c r="BO114" s="808"/>
      <c r="BP114" s="809"/>
      <c r="BQ114" s="847">
        <v>1291235</v>
      </c>
      <c r="BR114" s="848"/>
      <c r="BS114" s="848"/>
      <c r="BT114" s="848"/>
      <c r="BU114" s="848"/>
      <c r="BV114" s="848">
        <v>700119</v>
      </c>
      <c r="BW114" s="848"/>
      <c r="BX114" s="848"/>
      <c r="BY114" s="848"/>
      <c r="BZ114" s="848"/>
      <c r="CA114" s="848">
        <v>681671</v>
      </c>
      <c r="CB114" s="848"/>
      <c r="CC114" s="848"/>
      <c r="CD114" s="848"/>
      <c r="CE114" s="848"/>
      <c r="CF114" s="936">
        <v>19.3</v>
      </c>
      <c r="CG114" s="937"/>
      <c r="CH114" s="937"/>
      <c r="CI114" s="937"/>
      <c r="CJ114" s="937"/>
      <c r="CK114" s="992"/>
      <c r="CL114" s="879"/>
      <c r="CM114" s="882" t="s">
        <v>433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c r="A115" s="979"/>
      <c r="B115" s="980"/>
      <c r="C115" s="808" t="s">
        <v>434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45737</v>
      </c>
      <c r="AB115" s="984"/>
      <c r="AC115" s="984"/>
      <c r="AD115" s="984"/>
      <c r="AE115" s="985"/>
      <c r="AF115" s="986">
        <v>21881</v>
      </c>
      <c r="AG115" s="984"/>
      <c r="AH115" s="984"/>
      <c r="AI115" s="984"/>
      <c r="AJ115" s="985"/>
      <c r="AK115" s="986">
        <v>48891</v>
      </c>
      <c r="AL115" s="984"/>
      <c r="AM115" s="984"/>
      <c r="AN115" s="984"/>
      <c r="AO115" s="985"/>
      <c r="AP115" s="987">
        <v>1.4</v>
      </c>
      <c r="AQ115" s="988"/>
      <c r="AR115" s="988"/>
      <c r="AS115" s="988"/>
      <c r="AT115" s="989"/>
      <c r="AU115" s="997"/>
      <c r="AV115" s="998"/>
      <c r="AW115" s="998"/>
      <c r="AX115" s="998"/>
      <c r="AY115" s="998"/>
      <c r="AZ115" s="875" t="s">
        <v>435</v>
      </c>
      <c r="BA115" s="808"/>
      <c r="BB115" s="808"/>
      <c r="BC115" s="808"/>
      <c r="BD115" s="808"/>
      <c r="BE115" s="808"/>
      <c r="BF115" s="808"/>
      <c r="BG115" s="808"/>
      <c r="BH115" s="808"/>
      <c r="BI115" s="808"/>
      <c r="BJ115" s="808"/>
      <c r="BK115" s="808"/>
      <c r="BL115" s="808"/>
      <c r="BM115" s="808"/>
      <c r="BN115" s="808"/>
      <c r="BO115" s="808"/>
      <c r="BP115" s="809"/>
      <c r="BQ115" s="847" t="s">
        <v>120</v>
      </c>
      <c r="BR115" s="848"/>
      <c r="BS115" s="848"/>
      <c r="BT115" s="848"/>
      <c r="BU115" s="848"/>
      <c r="BV115" s="848" t="s">
        <v>120</v>
      </c>
      <c r="BW115" s="848"/>
      <c r="BX115" s="848"/>
      <c r="BY115" s="848"/>
      <c r="BZ115" s="848"/>
      <c r="CA115" s="848" t="s">
        <v>120</v>
      </c>
      <c r="CB115" s="848"/>
      <c r="CC115" s="848"/>
      <c r="CD115" s="848"/>
      <c r="CE115" s="848"/>
      <c r="CF115" s="936" t="s">
        <v>120</v>
      </c>
      <c r="CG115" s="937"/>
      <c r="CH115" s="937"/>
      <c r="CI115" s="937"/>
      <c r="CJ115" s="937"/>
      <c r="CK115" s="992"/>
      <c r="CL115" s="879"/>
      <c r="CM115" s="875" t="s">
        <v>436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c r="A116" s="981"/>
      <c r="B116" s="982"/>
      <c r="C116" s="941" t="s">
        <v>437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438</v>
      </c>
      <c r="BA116" s="925"/>
      <c r="BB116" s="925"/>
      <c r="BC116" s="925"/>
      <c r="BD116" s="925"/>
      <c r="BE116" s="925"/>
      <c r="BF116" s="925"/>
      <c r="BG116" s="925"/>
      <c r="BH116" s="925"/>
      <c r="BI116" s="925"/>
      <c r="BJ116" s="925"/>
      <c r="BK116" s="925"/>
      <c r="BL116" s="925"/>
      <c r="BM116" s="925"/>
      <c r="BN116" s="925"/>
      <c r="BO116" s="925"/>
      <c r="BP116" s="926"/>
      <c r="BQ116" s="847" t="s">
        <v>120</v>
      </c>
      <c r="BR116" s="848"/>
      <c r="BS116" s="848"/>
      <c r="BT116" s="848"/>
      <c r="BU116" s="848"/>
      <c r="BV116" s="848" t="s">
        <v>120</v>
      </c>
      <c r="BW116" s="848"/>
      <c r="BX116" s="848"/>
      <c r="BY116" s="848"/>
      <c r="BZ116" s="848"/>
      <c r="CA116" s="848" t="s">
        <v>120</v>
      </c>
      <c r="CB116" s="848"/>
      <c r="CC116" s="848"/>
      <c r="CD116" s="848"/>
      <c r="CE116" s="848"/>
      <c r="CF116" s="936" t="s">
        <v>120</v>
      </c>
      <c r="CG116" s="937"/>
      <c r="CH116" s="937"/>
      <c r="CI116" s="937"/>
      <c r="CJ116" s="937"/>
      <c r="CK116" s="992"/>
      <c r="CL116" s="879"/>
      <c r="CM116" s="882" t="s">
        <v>439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440</v>
      </c>
      <c r="Z117" s="964"/>
      <c r="AA117" s="969">
        <v>1177104</v>
      </c>
      <c r="AB117" s="970"/>
      <c r="AC117" s="970"/>
      <c r="AD117" s="970"/>
      <c r="AE117" s="971"/>
      <c r="AF117" s="972">
        <v>1186623</v>
      </c>
      <c r="AG117" s="970"/>
      <c r="AH117" s="970"/>
      <c r="AI117" s="970"/>
      <c r="AJ117" s="971"/>
      <c r="AK117" s="972">
        <v>1190499</v>
      </c>
      <c r="AL117" s="970"/>
      <c r="AM117" s="970"/>
      <c r="AN117" s="970"/>
      <c r="AO117" s="971"/>
      <c r="AP117" s="973"/>
      <c r="AQ117" s="974"/>
      <c r="AR117" s="974"/>
      <c r="AS117" s="974"/>
      <c r="AT117" s="975"/>
      <c r="AU117" s="997"/>
      <c r="AV117" s="998"/>
      <c r="AW117" s="998"/>
      <c r="AX117" s="998"/>
      <c r="AY117" s="998"/>
      <c r="AZ117" s="924" t="s">
        <v>441</v>
      </c>
      <c r="BA117" s="925"/>
      <c r="BB117" s="925"/>
      <c r="BC117" s="925"/>
      <c r="BD117" s="925"/>
      <c r="BE117" s="925"/>
      <c r="BF117" s="925"/>
      <c r="BG117" s="925"/>
      <c r="BH117" s="925"/>
      <c r="BI117" s="925"/>
      <c r="BJ117" s="925"/>
      <c r="BK117" s="925"/>
      <c r="BL117" s="925"/>
      <c r="BM117" s="925"/>
      <c r="BN117" s="925"/>
      <c r="BO117" s="925"/>
      <c r="BP117" s="926"/>
      <c r="BQ117" s="847" t="s">
        <v>120</v>
      </c>
      <c r="BR117" s="848"/>
      <c r="BS117" s="848"/>
      <c r="BT117" s="848"/>
      <c r="BU117" s="848"/>
      <c r="BV117" s="848" t="s">
        <v>120</v>
      </c>
      <c r="BW117" s="848"/>
      <c r="BX117" s="848"/>
      <c r="BY117" s="848"/>
      <c r="BZ117" s="848"/>
      <c r="CA117" s="848" t="s">
        <v>120</v>
      </c>
      <c r="CB117" s="848"/>
      <c r="CC117" s="848"/>
      <c r="CD117" s="848"/>
      <c r="CE117" s="848"/>
      <c r="CF117" s="936" t="s">
        <v>120</v>
      </c>
      <c r="CG117" s="937"/>
      <c r="CH117" s="937"/>
      <c r="CI117" s="937"/>
      <c r="CJ117" s="937"/>
      <c r="CK117" s="992"/>
      <c r="CL117" s="879"/>
      <c r="CM117" s="882" t="s">
        <v>442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299</v>
      </c>
      <c r="AG118" s="963"/>
      <c r="AH118" s="963"/>
      <c r="AI118" s="963"/>
      <c r="AJ118" s="964"/>
      <c r="AK118" s="965" t="s">
        <v>298</v>
      </c>
      <c r="AL118" s="963"/>
      <c r="AM118" s="963"/>
      <c r="AN118" s="963"/>
      <c r="AO118" s="964"/>
      <c r="AP118" s="966" t="s">
        <v>415</v>
      </c>
      <c r="AQ118" s="967"/>
      <c r="AR118" s="967"/>
      <c r="AS118" s="967"/>
      <c r="AT118" s="968"/>
      <c r="AU118" s="997"/>
      <c r="AV118" s="998"/>
      <c r="AW118" s="998"/>
      <c r="AX118" s="998"/>
      <c r="AY118" s="998"/>
      <c r="AZ118" s="940" t="s">
        <v>443</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444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445</v>
      </c>
      <c r="BP119" s="939"/>
      <c r="BQ119" s="943">
        <v>11571060</v>
      </c>
      <c r="BR119" s="906"/>
      <c r="BS119" s="906"/>
      <c r="BT119" s="906"/>
      <c r="BU119" s="906"/>
      <c r="BV119" s="906">
        <v>10751293</v>
      </c>
      <c r="BW119" s="906"/>
      <c r="BX119" s="906"/>
      <c r="BY119" s="906"/>
      <c r="BZ119" s="906"/>
      <c r="CA119" s="906">
        <v>11144125</v>
      </c>
      <c r="CB119" s="906"/>
      <c r="CC119" s="906"/>
      <c r="CD119" s="906"/>
      <c r="CE119" s="906"/>
      <c r="CF119" s="804"/>
      <c r="CG119" s="805"/>
      <c r="CH119" s="805"/>
      <c r="CI119" s="805"/>
      <c r="CJ119" s="895"/>
      <c r="CK119" s="993"/>
      <c r="CL119" s="881"/>
      <c r="CM119" s="899" t="s">
        <v>446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23855</v>
      </c>
      <c r="DH119" s="821"/>
      <c r="DI119" s="821"/>
      <c r="DJ119" s="821"/>
      <c r="DK119" s="822"/>
      <c r="DL119" s="823">
        <v>25076</v>
      </c>
      <c r="DM119" s="821"/>
      <c r="DN119" s="821"/>
      <c r="DO119" s="821"/>
      <c r="DP119" s="822"/>
      <c r="DQ119" s="823">
        <v>20160</v>
      </c>
      <c r="DR119" s="821"/>
      <c r="DS119" s="821"/>
      <c r="DT119" s="821"/>
      <c r="DU119" s="822"/>
      <c r="DV119" s="909">
        <v>0.6</v>
      </c>
      <c r="DW119" s="910"/>
      <c r="DX119" s="910"/>
      <c r="DY119" s="910"/>
      <c r="DZ119" s="911"/>
    </row>
    <row r="120" spans="1:130" s="226" customFormat="1" ht="26.25" customHeight="1">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447</v>
      </c>
      <c r="AV120" s="945"/>
      <c r="AW120" s="945"/>
      <c r="AX120" s="945"/>
      <c r="AY120" s="946"/>
      <c r="AZ120" s="921" t="s">
        <v>448</v>
      </c>
      <c r="BA120" s="868"/>
      <c r="BB120" s="868"/>
      <c r="BC120" s="868"/>
      <c r="BD120" s="868"/>
      <c r="BE120" s="868"/>
      <c r="BF120" s="868"/>
      <c r="BG120" s="868"/>
      <c r="BH120" s="868"/>
      <c r="BI120" s="868"/>
      <c r="BJ120" s="868"/>
      <c r="BK120" s="868"/>
      <c r="BL120" s="868"/>
      <c r="BM120" s="868"/>
      <c r="BN120" s="868"/>
      <c r="BO120" s="868"/>
      <c r="BP120" s="869"/>
      <c r="BQ120" s="922">
        <v>1814615</v>
      </c>
      <c r="BR120" s="903"/>
      <c r="BS120" s="903"/>
      <c r="BT120" s="903"/>
      <c r="BU120" s="903"/>
      <c r="BV120" s="903">
        <v>1859527</v>
      </c>
      <c r="BW120" s="903"/>
      <c r="BX120" s="903"/>
      <c r="BY120" s="903"/>
      <c r="BZ120" s="903"/>
      <c r="CA120" s="903">
        <v>1871590</v>
      </c>
      <c r="CB120" s="903"/>
      <c r="CC120" s="903"/>
      <c r="CD120" s="903"/>
      <c r="CE120" s="903"/>
      <c r="CF120" s="927">
        <v>52.9</v>
      </c>
      <c r="CG120" s="928"/>
      <c r="CH120" s="928"/>
      <c r="CI120" s="928"/>
      <c r="CJ120" s="928"/>
      <c r="CK120" s="929" t="s">
        <v>449</v>
      </c>
      <c r="CL120" s="913"/>
      <c r="CM120" s="913"/>
      <c r="CN120" s="913"/>
      <c r="CO120" s="914"/>
      <c r="CP120" s="933" t="s">
        <v>450</v>
      </c>
      <c r="CQ120" s="934"/>
      <c r="CR120" s="934"/>
      <c r="CS120" s="934"/>
      <c r="CT120" s="934"/>
      <c r="CU120" s="934"/>
      <c r="CV120" s="934"/>
      <c r="CW120" s="934"/>
      <c r="CX120" s="934"/>
      <c r="CY120" s="934"/>
      <c r="CZ120" s="934"/>
      <c r="DA120" s="934"/>
      <c r="DB120" s="934"/>
      <c r="DC120" s="934"/>
      <c r="DD120" s="934"/>
      <c r="DE120" s="934"/>
      <c r="DF120" s="935"/>
      <c r="DG120" s="922">
        <v>2186814</v>
      </c>
      <c r="DH120" s="903"/>
      <c r="DI120" s="903"/>
      <c r="DJ120" s="903"/>
      <c r="DK120" s="903"/>
      <c r="DL120" s="903">
        <v>2012308</v>
      </c>
      <c r="DM120" s="903"/>
      <c r="DN120" s="903"/>
      <c r="DO120" s="903"/>
      <c r="DP120" s="903"/>
      <c r="DQ120" s="903">
        <v>1874225</v>
      </c>
      <c r="DR120" s="903"/>
      <c r="DS120" s="903"/>
      <c r="DT120" s="903"/>
      <c r="DU120" s="903"/>
      <c r="DV120" s="904">
        <v>52.9</v>
      </c>
      <c r="DW120" s="904"/>
      <c r="DX120" s="904"/>
      <c r="DY120" s="904"/>
      <c r="DZ120" s="905"/>
    </row>
    <row r="121" spans="1:130" s="226" customFormat="1" ht="26.25" customHeight="1">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5" t="s">
        <v>452</v>
      </c>
      <c r="BA121" s="808"/>
      <c r="BB121" s="808"/>
      <c r="BC121" s="808"/>
      <c r="BD121" s="808"/>
      <c r="BE121" s="808"/>
      <c r="BF121" s="808"/>
      <c r="BG121" s="808"/>
      <c r="BH121" s="808"/>
      <c r="BI121" s="808"/>
      <c r="BJ121" s="808"/>
      <c r="BK121" s="808"/>
      <c r="BL121" s="808"/>
      <c r="BM121" s="808"/>
      <c r="BN121" s="808"/>
      <c r="BO121" s="808"/>
      <c r="BP121" s="809"/>
      <c r="BQ121" s="847">
        <v>515004</v>
      </c>
      <c r="BR121" s="848"/>
      <c r="BS121" s="848"/>
      <c r="BT121" s="848"/>
      <c r="BU121" s="848"/>
      <c r="BV121" s="848">
        <v>494607</v>
      </c>
      <c r="BW121" s="848"/>
      <c r="BX121" s="848"/>
      <c r="BY121" s="848"/>
      <c r="BZ121" s="848"/>
      <c r="CA121" s="848">
        <v>480998</v>
      </c>
      <c r="CB121" s="848"/>
      <c r="CC121" s="848"/>
      <c r="CD121" s="848"/>
      <c r="CE121" s="848"/>
      <c r="CF121" s="936">
        <v>13.6</v>
      </c>
      <c r="CG121" s="937"/>
      <c r="CH121" s="937"/>
      <c r="CI121" s="937"/>
      <c r="CJ121" s="937"/>
      <c r="CK121" s="930"/>
      <c r="CL121" s="916"/>
      <c r="CM121" s="916"/>
      <c r="CN121" s="916"/>
      <c r="CO121" s="917"/>
      <c r="CP121" s="896" t="s">
        <v>453</v>
      </c>
      <c r="CQ121" s="897"/>
      <c r="CR121" s="897"/>
      <c r="CS121" s="897"/>
      <c r="CT121" s="897"/>
      <c r="CU121" s="897"/>
      <c r="CV121" s="897"/>
      <c r="CW121" s="897"/>
      <c r="CX121" s="897"/>
      <c r="CY121" s="897"/>
      <c r="CZ121" s="897"/>
      <c r="DA121" s="897"/>
      <c r="DB121" s="897"/>
      <c r="DC121" s="897"/>
      <c r="DD121" s="897"/>
      <c r="DE121" s="897"/>
      <c r="DF121" s="898"/>
      <c r="DG121" s="847">
        <v>195528</v>
      </c>
      <c r="DH121" s="848"/>
      <c r="DI121" s="848"/>
      <c r="DJ121" s="848"/>
      <c r="DK121" s="848"/>
      <c r="DL121" s="848">
        <v>173826</v>
      </c>
      <c r="DM121" s="848"/>
      <c r="DN121" s="848"/>
      <c r="DO121" s="848"/>
      <c r="DP121" s="848"/>
      <c r="DQ121" s="848">
        <v>170346</v>
      </c>
      <c r="DR121" s="848"/>
      <c r="DS121" s="848"/>
      <c r="DT121" s="848"/>
      <c r="DU121" s="848"/>
      <c r="DV121" s="854">
        <v>4.8</v>
      </c>
      <c r="DW121" s="854"/>
      <c r="DX121" s="854"/>
      <c r="DY121" s="854"/>
      <c r="DZ121" s="855"/>
    </row>
    <row r="122" spans="1:130" s="226" customFormat="1" ht="26.25" customHeight="1">
      <c r="A122" s="878"/>
      <c r="B122" s="879"/>
      <c r="C122" s="882" t="s">
        <v>433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454</v>
      </c>
      <c r="BA122" s="941"/>
      <c r="BB122" s="941"/>
      <c r="BC122" s="941"/>
      <c r="BD122" s="941"/>
      <c r="BE122" s="941"/>
      <c r="BF122" s="941"/>
      <c r="BG122" s="941"/>
      <c r="BH122" s="941"/>
      <c r="BI122" s="941"/>
      <c r="BJ122" s="941"/>
      <c r="BK122" s="941"/>
      <c r="BL122" s="941"/>
      <c r="BM122" s="941"/>
      <c r="BN122" s="941"/>
      <c r="BO122" s="941"/>
      <c r="BP122" s="942"/>
      <c r="BQ122" s="943">
        <v>6994212</v>
      </c>
      <c r="BR122" s="906"/>
      <c r="BS122" s="906"/>
      <c r="BT122" s="906"/>
      <c r="BU122" s="906"/>
      <c r="BV122" s="906">
        <v>6754081</v>
      </c>
      <c r="BW122" s="906"/>
      <c r="BX122" s="906"/>
      <c r="BY122" s="906"/>
      <c r="BZ122" s="906"/>
      <c r="CA122" s="906">
        <v>7240407</v>
      </c>
      <c r="CB122" s="906"/>
      <c r="CC122" s="906"/>
      <c r="CD122" s="906"/>
      <c r="CE122" s="906"/>
      <c r="CF122" s="907">
        <v>204.5</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47" t="s">
        <v>120</v>
      </c>
      <c r="DH122" s="848"/>
      <c r="DI122" s="848"/>
      <c r="DJ122" s="848"/>
      <c r="DK122" s="848"/>
      <c r="DL122" s="848" t="s">
        <v>120</v>
      </c>
      <c r="DM122" s="848"/>
      <c r="DN122" s="848"/>
      <c r="DO122" s="848"/>
      <c r="DP122" s="848"/>
      <c r="DQ122" s="848" t="s">
        <v>120</v>
      </c>
      <c r="DR122" s="848"/>
      <c r="DS122" s="848"/>
      <c r="DT122" s="848"/>
      <c r="DU122" s="848"/>
      <c r="DV122" s="854" t="s">
        <v>120</v>
      </c>
      <c r="DW122" s="854"/>
      <c r="DX122" s="854"/>
      <c r="DY122" s="854"/>
      <c r="DZ122" s="855"/>
    </row>
    <row r="123" spans="1:130" s="226" customFormat="1" ht="26.25" customHeight="1">
      <c r="A123" s="878"/>
      <c r="B123" s="879"/>
      <c r="C123" s="882" t="s">
        <v>439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23025</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455</v>
      </c>
      <c r="BP123" s="939"/>
      <c r="BQ123" s="893">
        <v>9323831</v>
      </c>
      <c r="BR123" s="894"/>
      <c r="BS123" s="894"/>
      <c r="BT123" s="894"/>
      <c r="BU123" s="894"/>
      <c r="BV123" s="894">
        <v>9108215</v>
      </c>
      <c r="BW123" s="894"/>
      <c r="BX123" s="894"/>
      <c r="BY123" s="894"/>
      <c r="BZ123" s="894"/>
      <c r="CA123" s="894">
        <v>9592995</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c r="A124" s="878"/>
      <c r="B124" s="879"/>
      <c r="C124" s="882" t="s">
        <v>442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59.5</v>
      </c>
      <c r="BR124" s="892"/>
      <c r="BS124" s="892"/>
      <c r="BT124" s="892"/>
      <c r="BU124" s="892"/>
      <c r="BV124" s="892">
        <v>45.6</v>
      </c>
      <c r="BW124" s="892"/>
      <c r="BX124" s="892"/>
      <c r="BY124" s="892"/>
      <c r="BZ124" s="892"/>
      <c r="CA124" s="892">
        <v>43.8</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c r="A125" s="878"/>
      <c r="B125" s="879"/>
      <c r="C125" s="882" t="s">
        <v>444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8"/>
      <c r="CR125" s="868"/>
      <c r="CS125" s="868"/>
      <c r="CT125" s="868"/>
      <c r="CU125" s="868"/>
      <c r="CV125" s="868"/>
      <c r="CW125" s="868"/>
      <c r="CX125" s="868"/>
      <c r="CY125" s="868"/>
      <c r="CZ125" s="868"/>
      <c r="DA125" s="868"/>
      <c r="DB125" s="868"/>
      <c r="DC125" s="868"/>
      <c r="DD125" s="868"/>
      <c r="DE125" s="868"/>
      <c r="DF125" s="869"/>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c r="A126" s="878"/>
      <c r="B126" s="879"/>
      <c r="C126" s="882" t="s">
        <v>446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9030</v>
      </c>
      <c r="AB126" s="838"/>
      <c r="AC126" s="838"/>
      <c r="AD126" s="838"/>
      <c r="AE126" s="839"/>
      <c r="AF126" s="840">
        <v>9960</v>
      </c>
      <c r="AG126" s="838"/>
      <c r="AH126" s="838"/>
      <c r="AI126" s="838"/>
      <c r="AJ126" s="839"/>
      <c r="AK126" s="840">
        <v>11941</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460</v>
      </c>
      <c r="CQ126" s="808"/>
      <c r="CR126" s="808"/>
      <c r="CS126" s="808"/>
      <c r="CT126" s="808"/>
      <c r="CU126" s="808"/>
      <c r="CV126" s="808"/>
      <c r="CW126" s="808"/>
      <c r="CX126" s="808"/>
      <c r="CY126" s="808"/>
      <c r="CZ126" s="808"/>
      <c r="DA126" s="808"/>
      <c r="DB126" s="808"/>
      <c r="DC126" s="808"/>
      <c r="DD126" s="808"/>
      <c r="DE126" s="808"/>
      <c r="DF126" s="809"/>
      <c r="DG126" s="847" t="s">
        <v>120</v>
      </c>
      <c r="DH126" s="848"/>
      <c r="DI126" s="848"/>
      <c r="DJ126" s="848"/>
      <c r="DK126" s="848"/>
      <c r="DL126" s="848" t="s">
        <v>120</v>
      </c>
      <c r="DM126" s="848"/>
      <c r="DN126" s="848"/>
      <c r="DO126" s="848"/>
      <c r="DP126" s="848"/>
      <c r="DQ126" s="848" t="s">
        <v>120</v>
      </c>
      <c r="DR126" s="848"/>
      <c r="DS126" s="848"/>
      <c r="DT126" s="848"/>
      <c r="DU126" s="848"/>
      <c r="DV126" s="854" t="s">
        <v>120</v>
      </c>
      <c r="DW126" s="854"/>
      <c r="DX126" s="854"/>
      <c r="DY126" s="854"/>
      <c r="DZ126" s="855"/>
    </row>
    <row r="127" spans="1:130" s="226" customFormat="1" ht="26.25" customHeight="1">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13682</v>
      </c>
      <c r="AB127" s="838"/>
      <c r="AC127" s="838"/>
      <c r="AD127" s="838"/>
      <c r="AE127" s="839"/>
      <c r="AF127" s="840">
        <v>11921</v>
      </c>
      <c r="AG127" s="838"/>
      <c r="AH127" s="838"/>
      <c r="AI127" s="838"/>
      <c r="AJ127" s="839"/>
      <c r="AK127" s="840">
        <v>36950</v>
      </c>
      <c r="AL127" s="838"/>
      <c r="AM127" s="838"/>
      <c r="AN127" s="838"/>
      <c r="AO127" s="839"/>
      <c r="AP127" s="885">
        <v>1</v>
      </c>
      <c r="AQ127" s="886"/>
      <c r="AR127" s="886"/>
      <c r="AS127" s="886"/>
      <c r="AT127" s="887"/>
      <c r="AU127" s="262"/>
      <c r="AV127" s="262"/>
      <c r="AW127" s="262"/>
      <c r="AX127" s="902" t="s">
        <v>462</v>
      </c>
      <c r="AY127" s="872"/>
      <c r="AZ127" s="872"/>
      <c r="BA127" s="872"/>
      <c r="BB127" s="872"/>
      <c r="BC127" s="872"/>
      <c r="BD127" s="872"/>
      <c r="BE127" s="873"/>
      <c r="BF127" s="871" t="s">
        <v>463</v>
      </c>
      <c r="BG127" s="872"/>
      <c r="BH127" s="872"/>
      <c r="BI127" s="872"/>
      <c r="BJ127" s="872"/>
      <c r="BK127" s="872"/>
      <c r="BL127" s="873"/>
      <c r="BM127" s="871" t="s">
        <v>464</v>
      </c>
      <c r="BN127" s="872"/>
      <c r="BO127" s="872"/>
      <c r="BP127" s="872"/>
      <c r="BQ127" s="872"/>
      <c r="BR127" s="872"/>
      <c r="BS127" s="873"/>
      <c r="BT127" s="871" t="s">
        <v>465</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466</v>
      </c>
      <c r="CQ127" s="808"/>
      <c r="CR127" s="808"/>
      <c r="CS127" s="808"/>
      <c r="CT127" s="808"/>
      <c r="CU127" s="808"/>
      <c r="CV127" s="808"/>
      <c r="CW127" s="808"/>
      <c r="CX127" s="808"/>
      <c r="CY127" s="808"/>
      <c r="CZ127" s="808"/>
      <c r="DA127" s="808"/>
      <c r="DB127" s="808"/>
      <c r="DC127" s="808"/>
      <c r="DD127" s="808"/>
      <c r="DE127" s="808"/>
      <c r="DF127" s="809"/>
      <c r="DG127" s="847" t="s">
        <v>120</v>
      </c>
      <c r="DH127" s="848"/>
      <c r="DI127" s="848"/>
      <c r="DJ127" s="848"/>
      <c r="DK127" s="848"/>
      <c r="DL127" s="848" t="s">
        <v>120</v>
      </c>
      <c r="DM127" s="848"/>
      <c r="DN127" s="848"/>
      <c r="DO127" s="848"/>
      <c r="DP127" s="848"/>
      <c r="DQ127" s="848" t="s">
        <v>120</v>
      </c>
      <c r="DR127" s="848"/>
      <c r="DS127" s="848"/>
      <c r="DT127" s="848"/>
      <c r="DU127" s="848"/>
      <c r="DV127" s="854" t="s">
        <v>120</v>
      </c>
      <c r="DW127" s="854"/>
      <c r="DX127" s="854"/>
      <c r="DY127" s="854"/>
      <c r="DZ127" s="855"/>
    </row>
    <row r="128" spans="1:130" s="226" customFormat="1" ht="26.25" customHeight="1" thickBot="1">
      <c r="A128" s="856" t="s">
        <v>467</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468</v>
      </c>
      <c r="X128" s="858"/>
      <c r="Y128" s="858"/>
      <c r="Z128" s="859"/>
      <c r="AA128" s="860">
        <v>37235</v>
      </c>
      <c r="AB128" s="861"/>
      <c r="AC128" s="861"/>
      <c r="AD128" s="861"/>
      <c r="AE128" s="862"/>
      <c r="AF128" s="863">
        <v>35653</v>
      </c>
      <c r="AG128" s="861"/>
      <c r="AH128" s="861"/>
      <c r="AI128" s="861"/>
      <c r="AJ128" s="862"/>
      <c r="AK128" s="863">
        <v>37205</v>
      </c>
      <c r="AL128" s="861"/>
      <c r="AM128" s="861"/>
      <c r="AN128" s="861"/>
      <c r="AO128" s="862"/>
      <c r="AP128" s="864"/>
      <c r="AQ128" s="865"/>
      <c r="AR128" s="865"/>
      <c r="AS128" s="865"/>
      <c r="AT128" s="866"/>
      <c r="AU128" s="262"/>
      <c r="AV128" s="262"/>
      <c r="AW128" s="262"/>
      <c r="AX128" s="867" t="s">
        <v>469</v>
      </c>
      <c r="AY128" s="868"/>
      <c r="AZ128" s="868"/>
      <c r="BA128" s="868"/>
      <c r="BB128" s="868"/>
      <c r="BC128" s="868"/>
      <c r="BD128" s="868"/>
      <c r="BE128" s="869"/>
      <c r="BF128" s="844" t="s">
        <v>120</v>
      </c>
      <c r="BG128" s="845"/>
      <c r="BH128" s="845"/>
      <c r="BI128" s="845"/>
      <c r="BJ128" s="845"/>
      <c r="BK128" s="845"/>
      <c r="BL128" s="870"/>
      <c r="BM128" s="844">
        <v>15</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470</v>
      </c>
      <c r="CQ128" s="786"/>
      <c r="CR128" s="786"/>
      <c r="CS128" s="786"/>
      <c r="CT128" s="786"/>
      <c r="CU128" s="786"/>
      <c r="CV128" s="786"/>
      <c r="CW128" s="786"/>
      <c r="CX128" s="786"/>
      <c r="CY128" s="786"/>
      <c r="CZ128" s="786"/>
      <c r="DA128" s="786"/>
      <c r="DB128" s="786"/>
      <c r="DC128" s="786"/>
      <c r="DD128" s="786"/>
      <c r="DE128" s="786"/>
      <c r="DF128" s="787"/>
      <c r="DG128" s="850" t="s">
        <v>120</v>
      </c>
      <c r="DH128" s="851"/>
      <c r="DI128" s="851"/>
      <c r="DJ128" s="851"/>
      <c r="DK128" s="851"/>
      <c r="DL128" s="851" t="s">
        <v>120</v>
      </c>
      <c r="DM128" s="851"/>
      <c r="DN128" s="851"/>
      <c r="DO128" s="851"/>
      <c r="DP128" s="851"/>
      <c r="DQ128" s="851" t="s">
        <v>120</v>
      </c>
      <c r="DR128" s="851"/>
      <c r="DS128" s="851"/>
      <c r="DT128" s="851"/>
      <c r="DU128" s="851"/>
      <c r="DV128" s="852" t="s">
        <v>120</v>
      </c>
      <c r="DW128" s="852"/>
      <c r="DX128" s="852"/>
      <c r="DY128" s="852"/>
      <c r="DZ128" s="853"/>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4527871</v>
      </c>
      <c r="AB129" s="838"/>
      <c r="AC129" s="838"/>
      <c r="AD129" s="838"/>
      <c r="AE129" s="839"/>
      <c r="AF129" s="840">
        <v>4369101</v>
      </c>
      <c r="AG129" s="838"/>
      <c r="AH129" s="838"/>
      <c r="AI129" s="838"/>
      <c r="AJ129" s="839"/>
      <c r="AK129" s="840">
        <v>4287994</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755532</v>
      </c>
      <c r="AB130" s="838"/>
      <c r="AC130" s="838"/>
      <c r="AD130" s="838"/>
      <c r="AE130" s="839"/>
      <c r="AF130" s="840">
        <v>771833</v>
      </c>
      <c r="AG130" s="838"/>
      <c r="AH130" s="838"/>
      <c r="AI130" s="838"/>
      <c r="AJ130" s="839"/>
      <c r="AK130" s="840">
        <v>747693</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10.7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3772339</v>
      </c>
      <c r="AB131" s="821"/>
      <c r="AC131" s="821"/>
      <c r="AD131" s="821"/>
      <c r="AE131" s="822"/>
      <c r="AF131" s="823">
        <v>3597268</v>
      </c>
      <c r="AG131" s="821"/>
      <c r="AH131" s="821"/>
      <c r="AI131" s="821"/>
      <c r="AJ131" s="822"/>
      <c r="AK131" s="823">
        <v>3540301</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v>43.8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10.188294320000001</v>
      </c>
      <c r="AB132" s="801"/>
      <c r="AC132" s="801"/>
      <c r="AD132" s="801"/>
      <c r="AE132" s="802"/>
      <c r="AF132" s="803">
        <v>10.539581699999999</v>
      </c>
      <c r="AG132" s="801"/>
      <c r="AH132" s="801"/>
      <c r="AI132" s="801"/>
      <c r="AJ132" s="802"/>
      <c r="AK132" s="803">
        <v>11.456681229999999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10</v>
      </c>
      <c r="AB133" s="780"/>
      <c r="AC133" s="780"/>
      <c r="AD133" s="780"/>
      <c r="AE133" s="781"/>
      <c r="AF133" s="779">
        <v>10.1</v>
      </c>
      <c r="AG133" s="780"/>
      <c r="AH133" s="780"/>
      <c r="AI133" s="780"/>
      <c r="AJ133" s="781"/>
      <c r="AK133" s="779">
        <v>10.7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kSJ5ASNjDvyfL2TEEEqKdgw1dmyaNQVupt9WHxD//shm/h4OtlDHsMxmHZ7j7SM6+ow6LzFNl70mT34392gJw==" saltValue="ilLrg6kN4qjEvngiUd1Q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52" zoomScaleNormal="85" zoomScaleSheetLayoutView="100" workbookViewId="0">
      <selection activeCell="CT30" sqref="CT3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egF/pe+zV7PO9AwNVoyY7JPIvCly3VBpnwKKyeZnD75+YGULmSXLMdEyfQbsJXF+8dD8jVv8Dctrpag/Cux+w==" saltValue="Fghb3renDi3ZmDJ6VGBc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64"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tSMqacKZGVeYti82aJLLPU0DfAeEBiliciCS2kfdzaXhWnHnb69nTcIic2UTlC+J0mcYMq5/h7khG74gNIB5g==" saltValue="cUHrUN1fzKXmRPPl/0+C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489</v>
      </c>
      <c r="AL9" s="1208"/>
      <c r="AM9" s="1208"/>
      <c r="AN9" s="1209"/>
      <c r="AO9" s="292">
        <v>1388013</v>
      </c>
      <c r="AP9" s="292">
        <v>231451</v>
      </c>
      <c r="AQ9" s="293">
        <v>135358</v>
      </c>
      <c r="AR9" s="294">
        <v>71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490</v>
      </c>
      <c r="AL10" s="1208"/>
      <c r="AM10" s="1208"/>
      <c r="AN10" s="1209"/>
      <c r="AO10" s="295">
        <v>253021</v>
      </c>
      <c r="AP10" s="295">
        <v>42191</v>
      </c>
      <c r="AQ10" s="296">
        <v>16285</v>
      </c>
      <c r="AR10" s="297">
        <v>159.1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491</v>
      </c>
      <c r="AL11" s="1208"/>
      <c r="AM11" s="1208"/>
      <c r="AN11" s="1209"/>
      <c r="AO11" s="295">
        <v>222580</v>
      </c>
      <c r="AP11" s="295">
        <v>37115</v>
      </c>
      <c r="AQ11" s="296">
        <v>23139</v>
      </c>
      <c r="AR11" s="297">
        <v>60.4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492</v>
      </c>
      <c r="AL12" s="1208"/>
      <c r="AM12" s="1208"/>
      <c r="AN12" s="1209"/>
      <c r="AO12" s="295">
        <v>26051</v>
      </c>
      <c r="AP12" s="295">
        <v>4344</v>
      </c>
      <c r="AQ12" s="296">
        <v>3507</v>
      </c>
      <c r="AR12" s="297">
        <v>23.9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493</v>
      </c>
      <c r="AL13" s="1208"/>
      <c r="AM13" s="1208"/>
      <c r="AN13" s="1209"/>
      <c r="AO13" s="295" t="s">
        <v>494</v>
      </c>
      <c r="AP13" s="295" t="s">
        <v>494</v>
      </c>
      <c r="AQ13" s="296">
        <v>1</v>
      </c>
      <c r="AR13" s="297" t="s">
        <v>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495</v>
      </c>
      <c r="AL14" s="1208"/>
      <c r="AM14" s="1208"/>
      <c r="AN14" s="1209"/>
      <c r="AO14" s="295">
        <v>44431</v>
      </c>
      <c r="AP14" s="295">
        <v>7409</v>
      </c>
      <c r="AQ14" s="296">
        <v>6299</v>
      </c>
      <c r="AR14" s="297">
        <v>17.600000000000001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496</v>
      </c>
      <c r="AL15" s="1208"/>
      <c r="AM15" s="1208"/>
      <c r="AN15" s="1209"/>
      <c r="AO15" s="295">
        <v>29595</v>
      </c>
      <c r="AP15" s="295">
        <v>4935</v>
      </c>
      <c r="AQ15" s="296">
        <v>3566</v>
      </c>
      <c r="AR15" s="297">
        <v>38.4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497</v>
      </c>
      <c r="AL16" s="1211"/>
      <c r="AM16" s="1211"/>
      <c r="AN16" s="1212"/>
      <c r="AO16" s="295">
        <v>-130872</v>
      </c>
      <c r="AP16" s="295">
        <v>-21823</v>
      </c>
      <c r="AQ16" s="296">
        <v>-14081</v>
      </c>
      <c r="AR16" s="297">
        <v>55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177</v>
      </c>
      <c r="AL17" s="1211"/>
      <c r="AM17" s="1211"/>
      <c r="AN17" s="1212"/>
      <c r="AO17" s="295">
        <v>1832819</v>
      </c>
      <c r="AP17" s="295">
        <v>305623</v>
      </c>
      <c r="AQ17" s="296">
        <v>174073</v>
      </c>
      <c r="AR17" s="297">
        <v>75.599999999999994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502</v>
      </c>
      <c r="AL21" s="1205"/>
      <c r="AM21" s="1205"/>
      <c r="AN21" s="1206"/>
      <c r="AO21" s="307">
        <v>26.51</v>
      </c>
      <c r="AP21" s="308">
        <v>15.56</v>
      </c>
      <c r="AQ21" s="309">
        <v>10.95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503</v>
      </c>
      <c r="AL22" s="1205"/>
      <c r="AM22" s="1205"/>
      <c r="AN22" s="1206"/>
      <c r="AO22" s="312">
        <v>99.7</v>
      </c>
      <c r="AP22" s="313">
        <v>96</v>
      </c>
      <c r="AQ22" s="314">
        <v>3.7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508</v>
      </c>
      <c r="AL32" s="1196"/>
      <c r="AM32" s="1196"/>
      <c r="AN32" s="1197"/>
      <c r="AO32" s="322">
        <v>900315</v>
      </c>
      <c r="AP32" s="322">
        <v>150128</v>
      </c>
      <c r="AQ32" s="323">
        <v>106722</v>
      </c>
      <c r="AR32" s="324">
        <v>40.700000000000003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509</v>
      </c>
      <c r="AL33" s="1196"/>
      <c r="AM33" s="1196"/>
      <c r="AN33" s="1197"/>
      <c r="AO33" s="322" t="s">
        <v>494</v>
      </c>
      <c r="AP33" s="322" t="s">
        <v>494</v>
      </c>
      <c r="AQ33" s="323">
        <v>147</v>
      </c>
      <c r="AR33" s="324" t="s">
        <v>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510</v>
      </c>
      <c r="AL34" s="1196"/>
      <c r="AM34" s="1196"/>
      <c r="AN34" s="1197"/>
      <c r="AO34" s="322" t="s">
        <v>494</v>
      </c>
      <c r="AP34" s="322" t="s">
        <v>494</v>
      </c>
      <c r="AQ34" s="323">
        <v>287</v>
      </c>
      <c r="AR34" s="324" t="s">
        <v>494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511</v>
      </c>
      <c r="AL35" s="1196"/>
      <c r="AM35" s="1196"/>
      <c r="AN35" s="1197"/>
      <c r="AO35" s="322">
        <v>217553</v>
      </c>
      <c r="AP35" s="322">
        <v>36277</v>
      </c>
      <c r="AQ35" s="323">
        <v>22428</v>
      </c>
      <c r="AR35" s="324">
        <v>61.7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512</v>
      </c>
      <c r="AL36" s="1196"/>
      <c r="AM36" s="1196"/>
      <c r="AN36" s="1197"/>
      <c r="AO36" s="322">
        <v>23740</v>
      </c>
      <c r="AP36" s="322">
        <v>3959</v>
      </c>
      <c r="AQ36" s="323">
        <v>4327</v>
      </c>
      <c r="AR36" s="324">
        <v>-8.5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513</v>
      </c>
      <c r="AL37" s="1196"/>
      <c r="AM37" s="1196"/>
      <c r="AN37" s="1197"/>
      <c r="AO37" s="322">
        <v>48891</v>
      </c>
      <c r="AP37" s="322">
        <v>8153</v>
      </c>
      <c r="AQ37" s="323">
        <v>1437</v>
      </c>
      <c r="AR37" s="324">
        <v>467.4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514</v>
      </c>
      <c r="AL38" s="1199"/>
      <c r="AM38" s="1199"/>
      <c r="AN38" s="1200"/>
      <c r="AO38" s="325" t="s">
        <v>494</v>
      </c>
      <c r="AP38" s="325" t="s">
        <v>494</v>
      </c>
      <c r="AQ38" s="326">
        <v>25</v>
      </c>
      <c r="AR38" s="314" t="s">
        <v>494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515</v>
      </c>
      <c r="AL39" s="1199"/>
      <c r="AM39" s="1199"/>
      <c r="AN39" s="1200"/>
      <c r="AO39" s="322">
        <v>-37205</v>
      </c>
      <c r="AP39" s="322">
        <v>-6204</v>
      </c>
      <c r="AQ39" s="323">
        <v>-4811</v>
      </c>
      <c r="AR39" s="324">
        <v>29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516</v>
      </c>
      <c r="AL40" s="1196"/>
      <c r="AM40" s="1196"/>
      <c r="AN40" s="1197"/>
      <c r="AO40" s="322">
        <v>-747693</v>
      </c>
      <c r="AP40" s="322">
        <v>-124678</v>
      </c>
      <c r="AQ40" s="323">
        <v>-91754</v>
      </c>
      <c r="AR40" s="324">
        <v>35.9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293</v>
      </c>
      <c r="AL41" s="1202"/>
      <c r="AM41" s="1202"/>
      <c r="AN41" s="1203"/>
      <c r="AO41" s="322">
        <v>405601</v>
      </c>
      <c r="AP41" s="322">
        <v>67634</v>
      </c>
      <c r="AQ41" s="323">
        <v>38807</v>
      </c>
      <c r="AR41" s="324">
        <v>74.3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484</v>
      </c>
      <c r="AN49" s="1190" t="s">
        <v>520</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900877</v>
      </c>
      <c r="AN51" s="344">
        <v>141514</v>
      </c>
      <c r="AO51" s="345">
        <v>-68.5</v>
      </c>
      <c r="AP51" s="346">
        <v>174587</v>
      </c>
      <c r="AQ51" s="347">
        <v>19.100000000000001</v>
      </c>
      <c r="AR51" s="348">
        <v>-87.6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660837</v>
      </c>
      <c r="AN52" s="352">
        <v>103807</v>
      </c>
      <c r="AO52" s="353">
        <v>-2.5</v>
      </c>
      <c r="AP52" s="354">
        <v>79695</v>
      </c>
      <c r="AQ52" s="355">
        <v>17</v>
      </c>
      <c r="AR52" s="356">
        <v>-19.5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1270421</v>
      </c>
      <c r="AN53" s="344">
        <v>202232</v>
      </c>
      <c r="AO53" s="345">
        <v>42.9</v>
      </c>
      <c r="AP53" s="346">
        <v>175675</v>
      </c>
      <c r="AQ53" s="347">
        <v>0.6</v>
      </c>
      <c r="AR53" s="348">
        <v>42.3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801724</v>
      </c>
      <c r="AN54" s="352">
        <v>127622</v>
      </c>
      <c r="AO54" s="353">
        <v>22.9</v>
      </c>
      <c r="AP54" s="354">
        <v>87698</v>
      </c>
      <c r="AQ54" s="355">
        <v>10</v>
      </c>
      <c r="AR54" s="356">
        <v>12.9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896778</v>
      </c>
      <c r="AN55" s="344">
        <v>144782</v>
      </c>
      <c r="AO55" s="345">
        <v>-28.4</v>
      </c>
      <c r="AP55" s="346">
        <v>162193</v>
      </c>
      <c r="AQ55" s="347">
        <v>-7.7</v>
      </c>
      <c r="AR55" s="348">
        <v>-20.7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553193</v>
      </c>
      <c r="AN56" s="352">
        <v>89311</v>
      </c>
      <c r="AO56" s="353">
        <v>-30</v>
      </c>
      <c r="AP56" s="354">
        <v>79985</v>
      </c>
      <c r="AQ56" s="355">
        <v>-8.8000000000000007</v>
      </c>
      <c r="AR56" s="356">
        <v>-21.2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871660</v>
      </c>
      <c r="AN57" s="344">
        <v>142872</v>
      </c>
      <c r="AO57" s="345">
        <v>-1.3</v>
      </c>
      <c r="AP57" s="346">
        <v>168868</v>
      </c>
      <c r="AQ57" s="347">
        <v>4.0999999999999996</v>
      </c>
      <c r="AR57" s="348">
        <v>-5.4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605321</v>
      </c>
      <c r="AN58" s="352">
        <v>99217</v>
      </c>
      <c r="AO58" s="353">
        <v>11.1</v>
      </c>
      <c r="AP58" s="354">
        <v>79360</v>
      </c>
      <c r="AQ58" s="355">
        <v>-0.8</v>
      </c>
      <c r="AR58" s="356">
        <v>11.9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1964046</v>
      </c>
      <c r="AN59" s="344">
        <v>327505</v>
      </c>
      <c r="AO59" s="345">
        <v>129.19999999999999</v>
      </c>
      <c r="AP59" s="346">
        <v>202870</v>
      </c>
      <c r="AQ59" s="347">
        <v>20.100000000000001</v>
      </c>
      <c r="AR59" s="348">
        <v>109.1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1051412</v>
      </c>
      <c r="AN60" s="352">
        <v>175323</v>
      </c>
      <c r="AO60" s="353">
        <v>76.7</v>
      </c>
      <c r="AP60" s="354">
        <v>79735</v>
      </c>
      <c r="AQ60" s="355">
        <v>0.5</v>
      </c>
      <c r="AR60" s="356">
        <v>76.2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1180756</v>
      </c>
      <c r="AN61" s="359">
        <v>191781</v>
      </c>
      <c r="AO61" s="360">
        <v>14.8</v>
      </c>
      <c r="AP61" s="361">
        <v>176839</v>
      </c>
      <c r="AQ61" s="362">
        <v>7.2</v>
      </c>
      <c r="AR61" s="348">
        <v>7.6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734497</v>
      </c>
      <c r="AN62" s="352">
        <v>119056</v>
      </c>
      <c r="AO62" s="353">
        <v>15.6</v>
      </c>
      <c r="AP62" s="354">
        <v>81295</v>
      </c>
      <c r="AQ62" s="355">
        <v>3.6</v>
      </c>
      <c r="AR62" s="356">
        <v>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qxYvJZq2Y8O8aOg1S3XMhSwYSe8WlYqhnC90BEG9HOF6ODO6VpxlSWp9c5urQclOfUioryNeS9fPGH0QqnGMQ==" saltValue="XYwEYMBbKB07ook10nx8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F82"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ZldFtEbVKWaVy+dWYaAVkRLvWX/QYs+B0t0TLSq0+U7VCZEoyDYeyR+YSzpP0NVFwsNcgoP9qGzgO0TP3DvxA==" saltValue="TzddRFy5C2DvcIbqrpAD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4HydQcOA2Yo8mxgSH8sGipMhML0pbkewtvAl3DUkloPVngj0CiXeV0zHmhFhB9qVYp1YEfMqHTKiioHLmI9wg==" saltValue="vfkmiDFfr+3QM8fPyeLK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3" t="s">
        <v>3</v>
      </c>
      <c r="D47" s="1213"/>
      <c r="E47" s="1214"/>
      <c r="F47" s="11">
        <v>24.37</v>
      </c>
      <c r="G47" s="12">
        <v>27.86</v>
      </c>
      <c r="H47" s="12">
        <v>27.84</v>
      </c>
      <c r="I47" s="12">
        <v>30.01</v>
      </c>
      <c r="J47" s="13">
        <v>4.68</v>
      </c>
    </row>
    <row r="48" spans="2:10" ht="57.75" customHeight="1">
      <c r="B48" s="14"/>
      <c r="C48" s="1215" t="s">
        <v>4</v>
      </c>
      <c r="D48" s="1215"/>
      <c r="E48" s="1216"/>
      <c r="F48" s="15">
        <v>2.1</v>
      </c>
      <c r="G48" s="16">
        <v>1.92</v>
      </c>
      <c r="H48" s="16">
        <v>2.42</v>
      </c>
      <c r="I48" s="16">
        <v>2.2200000000000002</v>
      </c>
      <c r="J48" s="17">
        <v>2.17</v>
      </c>
    </row>
    <row r="49" spans="2:10" ht="57.75" customHeight="1" thickBot="1">
      <c r="B49" s="18"/>
      <c r="C49" s="1217" t="s">
        <v>5</v>
      </c>
      <c r="D49" s="1217"/>
      <c r="E49" s="1218"/>
      <c r="F49" s="19">
        <v>1.21</v>
      </c>
      <c r="G49" s="20">
        <v>2.85</v>
      </c>
      <c r="H49" s="20">
        <v>1.44</v>
      </c>
      <c r="I49" s="20">
        <v>0.86</v>
      </c>
      <c r="J49" s="21" t="s">
        <v>541</v>
      </c>
    </row>
    <row r="50" spans="2:10" ht="13.5" customHeight="1"/>
    <row r="51" spans="2:10" ht="13.5" hidden="1" customHeight="1"/>
    <row r="52" spans="2:10" ht="13.5" hidden="1" customHeight="1"/>
    <row r="53" spans="2:10" ht="13.5" hidden="1" customHeight="1"/>
  </sheetData>
  <sheetProtection algorithmName="SHA-512" hashValue="KwbdX+fiBZyedyfmIpt9DhqIvxF7iqLODbZxy1dnoc1lhyFe8limZVRonBMdEwBipSNCyNiavc2EwBXui+/Iww==" saltValue="sPxnkM5uKzMn6jsnsfgE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春日 良太</cp:lastModifiedBy>
  <dcterms:created xsi:type="dcterms:W3CDTF">2019-06-06T04:27:48Z</dcterms:created>
  <dcterms:modified xsi:type="dcterms:W3CDTF">2019-12-05T07:31:34Z</dcterms:modified>
  <cp:category/>
</cp:coreProperties>
</file>