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firstSheet="7" activeTab="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U34" i="9"/>
  <c r="U35" i="9" s="1"/>
  <c r="U36" i="9" s="1"/>
  <c r="AM34" i="9"/>
</calcChain>
</file>

<file path=xl/sharedStrings.xml><?xml version="1.0" encoding="utf-8"?>
<sst xmlns="http://schemas.openxmlformats.org/spreadsheetml/2006/main" count="948" uniqueCount="535">
  <si>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</si>
  <si>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</si>
  <si>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</si>
  <si>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</si>
  <si>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</si>
  <si>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</si>
  <si>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</si>
  <si>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</si>
  <si>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</si>
  <si>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</si>
  <si>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</si>
  <si>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</si>
  <si>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</si>
  <si>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</si>
  <si>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</si>
  <si>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</si>
  <si>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</si>
  <si>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</si>
  <si>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</si>
  <si>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</si>
  <si>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</si>
  <si>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</si>
  <si>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</si>
  <si>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</si>
  <si>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</si>
  <si>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</si>
  <si>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</si>
  <si>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</si>
  <si>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</si>
  <si>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</si>
  <si>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</si>
  <si>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</si>
  <si>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</si>
  <si>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</si>
  <si>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</si>
  <si>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</si>
  <si>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</si>
  <si>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</si>
  <si>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</si>
  <si>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</si>
  <si>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</si>
  <si>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</si>
  <si>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</si>
  <si>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</si>
  <si>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</si>
  <si>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</si>
  <si>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</si>
  <si>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</si>
  <si>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</si>
  <si>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</si>
  <si>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</si>
  <si>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</si>
  <si>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</si>
  <si>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</si>
  <si>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</si>
  <si>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</si>
  <si>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</si>
  <si>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</si>
  <si>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</si>
  <si>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</si>
  <si>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</si>
  <si>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</si>
  <si>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</si>
  <si>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</si>
  <si>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</si>
  <si>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</si>
  <si>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</si>
  <si>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</si>
  <si>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</si>
  <si>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</si>
  <si>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</si>
  <si>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</si>
  <si>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</si>
  <si>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</si>
  <si>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</si>
  <si>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</si>
  <si>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</si>
  <si>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</si>
  <si>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</si>
  <si>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</si>
  <si>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</si>
  <si>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</si>
  <si>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浜中町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</si>
  <si>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</si>
  <si>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</si>
  <si>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</si>
  <si>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</si>
  <si>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</si>
  <si>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</si>
  <si>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</si>
  <si>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</si>
  <si>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</si>
  <si>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</si>
  <si>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</si>
  <si>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</si>
  <si>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</si>
  <si>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</si>
  <si>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</si>
  <si>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</si>
  <si>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</si>
  <si>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</si>
  <si>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</si>
  <si>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</si>
  <si>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</si>
  <si>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</si>
  <si>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</si>
  <si>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</si>
  <si>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</si>
  <si>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</si>
  <si>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</si>
  <si>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</si>
  <si>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</si>
  <si>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</si>
  <si>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</si>
  <si>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</si>
  <si>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</si>
  <si>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</si>
  <si>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</si>
  <si>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</si>
  <si>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</si>
  <si>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</si>
  <si>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</si>
  <si>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</si>
  <si>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</si>
  <si>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</si>
  <si>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</si>
  <si>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</si>
  <si>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</si>
  <si>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</si>
  <si>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</si>
  <si>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</si>
  <si>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</si>
  <si>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</si>
  <si>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</si>
  <si>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</si>
  <si>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</si>
  <si>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</si>
  <si>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</si>
  <si>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</si>
  <si>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</si>
  <si>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</si>
  <si>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</si>
  <si>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</si>
  <si>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</si>
  <si>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</si>
  <si>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</si>
  <si>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</si>
  <si>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</si>
  <si>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</si>
  <si>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</si>
  <si>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</si>
  <si>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</si>
  <si>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</si>
  <si>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</si>
  <si>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</si>
  <si>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</si>
  <si>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</si>
  <si>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</si>
  <si>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</si>
  <si>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</si>
  <si>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</si>
  <si>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</si>
  <si>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</si>
  <si>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</si>
  <si>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</si>
  <si>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</si>
  <si>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</si>
  <si>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</si>
  <si>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</si>
  <si>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</si>
  <si>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</si>
  <si>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</si>
  <si>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</si>
  <si>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</si>
  <si>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</si>
  <si>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</si>
  <si>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</si>
  <si>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</si>
  <si>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</si>
  <si>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</si>
  <si>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</si>
  <si>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</si>
  <si>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</si>
  <si>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</si>
  <si>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</si>
  <si>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</si>
  <si>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</si>
  <si>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</si>
  <si>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</si>
  <si>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</si>
  <si>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</si>
  <si>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</si>
  <si>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</si>
  <si>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</si>
  <si>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</si>
  <si>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</si>
  <si>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北海道浜中町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</si>
  <si>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</si>
  <si>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</si>
  <si>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</si>
  <si>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</si>
  <si>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</si>
  <si>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</si>
  <si>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</si>
  <si>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</si>
  <si>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</si>
  <si>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</si>
  <si>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</si>
  <si>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</si>
  <si>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</si>
  <si>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</si>
  <si>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</si>
  <si>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</si>
  <si>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</si>
  <si>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</si>
  <si>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</si>
  <si>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</si>
  <si>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</si>
  <si>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</si>
  <si>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</si>
  <si>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</si>
  <si>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</si>
  <si>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</si>
  <si>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</si>
  <si>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</si>
  <si>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</si>
  <si>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</si>
  <si>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</si>
  <si>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</si>
  <si>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</si>
  <si>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</si>
  <si>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</si>
  <si>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</si>
  <si>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</si>
  <si>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</si>
  <si>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</si>
  <si>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</si>
  <si>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</si>
  <si>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</si>
  <si>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</si>
  <si>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</si>
  <si>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</si>
  <si>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</si>
  <si>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</si>
  <si>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</si>
  <si>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</si>
  <si>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</si>
  <si>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</si>
  <si>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</si>
  <si>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</si>
  <si>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</si>
  <si>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</si>
  <si>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</si>
  <si>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</si>
  <si>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</si>
  <si>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</si>
  <si>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</si>
  <si>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</si>
  <si>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</si>
  <si>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</si>
  <si>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</si>
  <si>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</si>
  <si>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</si>
  <si>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</si>
  <si>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</si>
  <si>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</si>
  <si>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</si>
  <si>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</si>
  <si>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</si>
  <si>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</si>
  <si>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</si>
  <si>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</si>
  <si>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</si>
  <si>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</si>
  <si>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</si>
  <si>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</si>
  <si>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</si>
  <si>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</si>
  <si>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</si>
  <si>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</si>
  <si>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</si>
  <si>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</si>
  <si>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</si>
  <si>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</si>
  <si>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</si>
  <si>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</si>
  <si>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</si>
  <si>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</si>
  <si>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</si>
  <si>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</si>
  <si>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</si>
  <si>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</si>
  <si>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</si>
  <si>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</si>
  <si>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</si>
  <si>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</si>
  <si>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</si>
  <si>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</si>
  <si>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</si>
  <si>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</si>
  <si>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</si>
  <si>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</si>
  <si>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</si>
  <si>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</si>
  <si>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</si>
  <si>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</si>
  <si>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</si>
  <si>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</si>
  <si>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</si>
  <si>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</si>
  <si>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</si>
  <si>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</si>
  <si>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</si>
  <si>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</si>
  <si>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</si>
  <si>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</si>
  <si>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</si>
  <si>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</si>
  <si>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</si>
  <si>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</si>
  <si>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</si>
  <si>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</si>
  <si>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</si>
  <si>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</si>
  <si>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</si>
  <si>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</si>
  <si>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</si>
  <si>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</si>
  <si>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</si>
  <si>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</si>
  <si>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</si>
  <si>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</si>
  <si>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</si>
  <si>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</si>
  <si>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</si>
  <si>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</si>
  <si>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</si>
  <si>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</si>
  <si>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</si>
  <si>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</si>
  <si>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</si>
  <si>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</si>
  <si>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</si>
  <si>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</si>
  <si>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</si>
  <si>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</si>
  <si>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</si>
  <si>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北海道浜中町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</si>
  <si>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</si>
  <si>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</si>
  <si>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</si>
  <si>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</si>
  <si>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</si>
  <si>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</si>
  <si>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</si>
  <si>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</si>
  <si>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</si>
  <si>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</si>
  <si>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</si>
  <si>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</si>
  <si>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</si>
  <si>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</si>
  <si>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</si>
  <si>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</si>
  <si>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</si>
  <si>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</si>
  <si>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</si>
  <si>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</si>
  <si>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浜中診療所特別会計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</si>
  <si>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</si>
  <si>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</si>
  <si>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</si>
  <si>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</si>
  <si>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</si>
  <si>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</si>
  <si>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</si>
  <si>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</si>
  <si>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</si>
  <si>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</si>
  <si>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</si>
  <si>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</si>
  <si>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</si>
  <si>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</si>
  <si>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</si>
  <si>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</si>
  <si>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</si>
  <si>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</si>
  <si>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</si>
  <si>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</si>
  <si>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</si>
  <si>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</si>
  <si>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</si>
  <si>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</si>
  <si>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</si>
  <si>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</si>
  <si>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</si>
  <si>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</si>
  <si>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</si>
  <si>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</si>
  <si>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</si>
  <si>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</si>
  <si>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</si>
  <si>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</si>
  <si>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</si>
  <si>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</si>
  <si>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</si>
  <si>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</si>
  <si>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</si>
  <si>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</si>
  <si>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</si>
  <si>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</si>
  <si>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</si>
  <si>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</si>
  <si>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</si>
  <si>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</si>
  <si>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</si>
  <si>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</si>
  <si>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</si>
  <si>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</si>
  <si>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</si>
  <si>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</si>
  <si>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</si>
  <si>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</si>
  <si>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</si>
  <si>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</si>
  <si>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</si>
  <si>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</si>
  <si>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</si>
  <si>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</si>
  <si>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</si>
  <si>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</si>
  <si>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</si>
  <si>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</si>
  <si>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</si>
  <si>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</si>
  <si>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</si>
  <si>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</si>
  <si>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</si>
  <si>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</si>
  <si>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</si>
  <si>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</si>
  <si>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</si>
  <si>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</si>
  <si>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</si>
  <si>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</si>
  <si>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</si>
  <si>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</si>
  <si>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</si>
  <si>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</si>
  <si>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</si>
  <si>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</si>
  <si>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</si>
  <si>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</si>
  <si>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</si>
  <si>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</si>
  <si>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</si>
  <si>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</si>
  <si>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</si>
  <si>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</si>
  <si>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</si>
  <si>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</si>
  <si>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</si>
  <si>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</si>
  <si>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</si>
  <si>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</si>
  <si>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</si>
  <si>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</si>
  <si>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</si>
  <si>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</si>
  <si>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</si>
  <si>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</si>
  <si>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</si>
  <si>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</si>
  <si>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</si>
  <si>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</si>
  <si>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</si>
  <si>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</si>
  <si>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</si>
  <si>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</si>
  <si>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</si>
  <si>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</si>
  <si>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</si>
  <si>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</si>
  <si>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</si>
  <si>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</si>
  <si>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</si>
  <si>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</si>
  <si>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</si>
  <si>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</si>
  <si>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</si>
  <si>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</si>
  <si>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</si>
  <si>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</si>
  <si>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</si>
  <si>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</si>
  <si>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</si>
  <si>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</si>
  <si>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</si>
  <si>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</si>
  <si>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</si>
  <si>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</si>
  <si>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</si>
  <si>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</si>
  <si>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</si>
  <si>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</si>
  <si>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</si>
  <si>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</si>
  <si>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</si>
  <si>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</si>
  <si>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</si>
  <si>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</si>
  <si>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</si>
  <si>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</si>
  <si>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</si>
  <si>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</si>
  <si>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</si>
  <si>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</si>
  <si>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</si>
  <si>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</si>
  <si>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</si>
  <si>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</si>
  <si>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</si>
  <si>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</si>
  <si>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</si>
  <si>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</si>
  <si>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国民健康保険特別会計</t>
  </si>
  <si>
    <t>介護保険特別会計</t>
  </si>
  <si>
    <t>浜中診療所特別会計</t>
  </si>
  <si>
    <t>下水道事業特別会計</t>
  </si>
  <si>
    <t>後期高齢者医療特別会計</t>
  </si>
  <si>
    <t>その他会計（赤字）</t>
  </si>
  <si>
    <t>その他会計（黒字）</t>
  </si>
  <si>
    <t>釧路東部消防組合　一般会計</t>
    <rPh sb="0" eb="2">
      <t>クシロ</t>
    </rPh>
    <rPh sb="2" eb="4">
      <t>トウブ</t>
    </rPh>
    <rPh sb="4" eb="6">
      <t>ショウボウ</t>
    </rPh>
    <rPh sb="6" eb="8">
      <t>クミアイ</t>
    </rPh>
    <rPh sb="9" eb="11">
      <t>イッパン</t>
    </rPh>
    <rPh sb="11" eb="13">
      <t>カイケイ</t>
    </rPh>
    <phoneticPr fontId="2"/>
  </si>
  <si>
    <t>釧路公立大学事務組合　釧路公立大学事務組合会計</t>
    <rPh sb="0" eb="2">
      <t>クシロ</t>
    </rPh>
    <rPh sb="2" eb="4">
      <t>コウリツ</t>
    </rPh>
    <rPh sb="4" eb="6">
      <t>ダイガク</t>
    </rPh>
    <rPh sb="6" eb="8">
      <t>ジム</t>
    </rPh>
    <rPh sb="8" eb="10">
      <t>クミアイ</t>
    </rPh>
    <rPh sb="11" eb="13">
      <t>クシロ</t>
    </rPh>
    <rPh sb="13" eb="15">
      <t>コウリツ</t>
    </rPh>
    <rPh sb="15" eb="17">
      <t>ダイガク</t>
    </rPh>
    <rPh sb="17" eb="19">
      <t>ジム</t>
    </rPh>
    <rPh sb="19" eb="21">
      <t>クミアイ</t>
    </rPh>
    <rPh sb="21" eb="23">
      <t>カイケイ</t>
    </rPh>
    <phoneticPr fontId="2"/>
  </si>
  <si>
    <t>釧路・根室広域地方税滞納整理機構　一般会計</t>
    <rPh sb="0" eb="2">
      <t>クシロ</t>
    </rPh>
    <rPh sb="3" eb="5">
      <t>ネムロ</t>
    </rPh>
    <rPh sb="5" eb="7">
      <t>コウイキ</t>
    </rPh>
    <rPh sb="7" eb="9">
      <t>チホウ</t>
    </rPh>
    <rPh sb="9" eb="10">
      <t>ゼイ</t>
    </rPh>
    <rPh sb="10" eb="12">
      <t>タイノウ</t>
    </rPh>
    <rPh sb="12" eb="14">
      <t>セイリ</t>
    </rPh>
    <rPh sb="14" eb="16">
      <t>キコウ</t>
    </rPh>
    <rPh sb="17" eb="19">
      <t>イッパン</t>
    </rPh>
    <rPh sb="19" eb="21">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</si>
</sst>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132383</c:v>
                </c:pt>
                <c:pt idx="1">
                  <c:v>116775</c:v>
                </c:pt>
                <c:pt idx="2">
                  <c:v>449097</c:v>
                </c:pt>
                <c:pt idx="3">
                  <c:v>141514</c:v>
                </c:pt>
                <c:pt idx="4">
                  <c:v>202232</c:v>
                </c:pt>
              </c:numCache>
            </c:numRef>
          </c:val>
          <c:smooth val="0"/>
        </c:ser>
        <c:dLbls>
          <c:showLegendKey val="0"/>
          <c:showVal val="0"/>
          <c:showCatName val="0"/>
          <c:showSerName val="0"/>
          <c:showPercent val="0"/>
          <c:showBubbleSize val="0"/>
        </c:dLbls>
        <c:marker val="1"/>
        <c:smooth val="0"/>
        <c:axId val="94926720"/>
        <c:axId val="109645824"/>
      </c:lineChart>
      <c:catAx>
        <c:axId val="949267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645824"/>
        <c:crosses val="autoZero"/>
        <c:auto val="1"/>
        <c:lblAlgn val="ctr"/>
        <c:lblOffset val="100"/>
        <c:tickLblSkip val="1"/>
        <c:tickMarkSkip val="1"/>
        <c:noMultiLvlLbl val="0"/>
      </c:catAx>
      <c:valAx>
        <c:axId val="109645824"/>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926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2.41</c:v>
                </c:pt>
                <c:pt idx="1">
                  <c:v>2.0699999999999998</c:v>
                </c:pt>
                <c:pt idx="2">
                  <c:v>1.6</c:v>
                </c:pt>
                <c:pt idx="3">
                  <c:v>2.1</c:v>
                </c:pt>
                <c:pt idx="4">
                  <c:v>1.92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13.28</c:v>
                </c:pt>
                <c:pt idx="1">
                  <c:v>19.87</c:v>
                </c:pt>
                <c:pt idx="2">
                  <c:v>23.03</c:v>
                </c:pt>
                <c:pt idx="3">
                  <c:v>24.37</c:v>
                </c:pt>
                <c:pt idx="4">
                  <c:v>27.86</c:v>
                </c:pt>
              </c:numCache>
            </c:numRef>
          </c:val>
        </c:ser>
        <c:dLbls>
          <c:showLegendKey val="0"/>
          <c:showVal val="0"/>
          <c:showCatName val="0"/>
          <c:showSerName val="0"/>
          <c:showPercent val="0"/>
          <c:showBubbleSize val="0"/>
        </c:dLbls>
        <c:gapWidth val="250"/>
        <c:overlap val="100"/>
        <c:axId val="110517632"/>
        <c:axId val="110626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4.74</c:v>
                </c:pt>
                <c:pt idx="1">
                  <c:v>5.64</c:v>
                </c:pt>
                <c:pt idx="2">
                  <c:v>5.2</c:v>
                </c:pt>
                <c:pt idx="3">
                  <c:v>1.21</c:v>
                </c:pt>
                <c:pt idx="4">
                  <c:v>2.85</c:v>
                </c:pt>
              </c:numCache>
            </c:numRef>
          </c:val>
          <c:smooth val="0"/>
        </c:ser>
        <c:dLbls>
          <c:showLegendKey val="0"/>
          <c:showVal val="0"/>
          <c:showCatName val="0"/>
          <c:showSerName val="0"/>
          <c:showPercent val="0"/>
          <c:showBubbleSize val="0"/>
        </c:dLbls>
        <c:marker val="1"/>
        <c:smooth val="0"/>
        <c:axId val="110517632"/>
        <c:axId val="110626304"/>
      </c:lineChart>
      <c:catAx>
        <c:axId val="11051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626304"/>
        <c:crosses val="autoZero"/>
        <c:auto val="1"/>
        <c:lblAlgn val="ctr"/>
        <c:lblOffset val="100"/>
        <c:tickLblSkip val="1"/>
        <c:tickMarkSkip val="1"/>
        <c:noMultiLvlLbl val="0"/>
      </c:catAx>
      <c:valAx>
        <c:axId val="110626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1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0.02</c:v>
                </c:pt>
                <c:pt idx="8">
                  <c:v>#N/A</c:v>
                </c:pt>
                <c:pt idx="9">
                  <c:v>0.02</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0.16</c:v>
                </c:pt>
                <c:pt idx="2">
                  <c:v>#N/A</c:v>
                </c:pt>
                <c:pt idx="3">
                  <c:v>7.0000000000000007E-2</c:v>
                </c:pt>
                <c:pt idx="4">
                  <c:v>#N/A</c:v>
                </c:pt>
                <c:pt idx="5">
                  <c:v>7.0000000000000007E-2</c:v>
                </c:pt>
                <c:pt idx="6">
                  <c:v>#N/A</c:v>
                </c:pt>
                <c:pt idx="7">
                  <c:v>0.08</c:v>
                </c:pt>
                <c:pt idx="8">
                  <c:v>#N/A</c:v>
                </c:pt>
                <c:pt idx="9">
                  <c:v>0.06</c:v>
                </c:pt>
              </c:numCache>
            </c:numRef>
          </c:val>
        </c:ser>
        <c:ser>
          <c:idx val="5"/>
          <c:order val="5"/>
          <c:tx>
            <c:strRef>
              <c:f>データシート!$A$32</c:f>
              <c:strCache>
                <c:ptCount val="1"/>
                <c:pt idx="0">
                  <c:v>浜中診療所特別会計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0.24</c:v>
                </c:pt>
                <c:pt idx="2">
                  <c:v>#N/A</c:v>
                </c:pt>
                <c:pt idx="3">
                  <c:v>0.23</c:v>
                </c:pt>
                <c:pt idx="4">
                  <c:v>#N/A</c:v>
                </c:pt>
                <c:pt idx="5">
                  <c:v>0.19</c:v>
                </c:pt>
                <c:pt idx="6">
                  <c:v>#N/A</c:v>
                </c:pt>
                <c:pt idx="7">
                  <c:v>0.23</c:v>
                </c:pt>
                <c:pt idx="8">
                  <c:v>#N/A</c:v>
                </c:pt>
                <c:pt idx="9">
                  <c:v>0.13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0.12</c:v>
                </c:pt>
                <c:pt idx="2">
                  <c:v>#N/A</c:v>
                </c:pt>
                <c:pt idx="3">
                  <c:v>0.56999999999999995</c:v>
                </c:pt>
                <c:pt idx="4">
                  <c:v>#N/A</c:v>
                </c:pt>
                <c:pt idx="5">
                  <c:v>0.62</c:v>
                </c:pt>
                <c:pt idx="6">
                  <c:v>#N/A</c:v>
                </c:pt>
                <c:pt idx="7">
                  <c:v>0.37</c:v>
                </c:pt>
                <c:pt idx="8">
                  <c:v>#N/A</c:v>
                </c:pt>
                <c:pt idx="9">
                  <c:v>0.18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2.83</c:v>
                </c:pt>
                <c:pt idx="2">
                  <c:v>#N/A</c:v>
                </c:pt>
                <c:pt idx="3">
                  <c:v>3.05</c:v>
                </c:pt>
                <c:pt idx="4">
                  <c:v>#N/A</c:v>
                </c:pt>
                <c:pt idx="5">
                  <c:v>2.16</c:v>
                </c:pt>
                <c:pt idx="6">
                  <c:v>#N/A</c:v>
                </c:pt>
                <c:pt idx="7">
                  <c:v>0.69</c:v>
                </c:pt>
                <c:pt idx="8">
                  <c:v>#N/A</c:v>
                </c:pt>
                <c:pt idx="9">
                  <c:v>0.47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2.16</c:v>
                </c:pt>
                <c:pt idx="2">
                  <c:v>#N/A</c:v>
                </c:pt>
                <c:pt idx="3">
                  <c:v>1.83</c:v>
                </c:pt>
                <c:pt idx="4">
                  <c:v>#N/A</c:v>
                </c:pt>
                <c:pt idx="5">
                  <c:v>1.4</c:v>
                </c:pt>
                <c:pt idx="6">
                  <c:v>#N/A</c:v>
                </c:pt>
                <c:pt idx="7">
                  <c:v>1.86</c:v>
                </c:pt>
                <c:pt idx="8">
                  <c:v>#N/A</c:v>
                </c:pt>
                <c:pt idx="9">
                  <c:v>1.78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3.21</c:v>
                </c:pt>
                <c:pt idx="2">
                  <c:v>#N/A</c:v>
                </c:pt>
                <c:pt idx="3">
                  <c:v>3.15</c:v>
                </c:pt>
                <c:pt idx="4">
                  <c:v>#N/A</c:v>
                </c:pt>
                <c:pt idx="5">
                  <c:v>2.92</c:v>
                </c:pt>
                <c:pt idx="6">
                  <c:v>#N/A</c:v>
                </c:pt>
                <c:pt idx="7">
                  <c:v>2.99</c:v>
                </c:pt>
                <c:pt idx="8">
                  <c:v>#N/A</c:v>
                </c:pt>
                <c:pt idx="9">
                  <c:v>2.71</c:v>
                </c:pt>
              </c:numCache>
            </c:numRef>
          </c:val>
        </c:ser>
        <c:dLbls>
          <c:showLegendKey val="0"/>
          <c:showVal val="0"/>
          <c:showCatName val="0"/>
          <c:showSerName val="0"/>
          <c:showPercent val="0"/>
          <c:showBubbleSize val="0"/>
        </c:dLbls>
        <c:gapWidth val="150"/>
        <c:overlap val="100"/>
        <c:axId val="109467136"/>
        <c:axId val="109468672"/>
      </c:barChart>
      <c:catAx>
        <c:axId val="10946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468672"/>
        <c:crosses val="autoZero"/>
        <c:auto val="1"/>
        <c:lblAlgn val="ctr"/>
        <c:lblOffset val="100"/>
        <c:tickLblSkip val="1"/>
        <c:tickMarkSkip val="1"/>
        <c:noMultiLvlLbl val="0"/>
      </c:catAx>
      <c:valAx>
        <c:axId val="109468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67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831</c:v>
                </c:pt>
                <c:pt idx="5">
                  <c:v>757</c:v>
                </c:pt>
                <c:pt idx="8">
                  <c:v>744</c:v>
                </c:pt>
                <c:pt idx="11">
                  <c:v>723</c:v>
                </c:pt>
                <c:pt idx="14">
                  <c:v>747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58</c:v>
                </c:pt>
                <c:pt idx="3">
                  <c:v>57</c:v>
                </c:pt>
                <c:pt idx="6">
                  <c:v>56</c:v>
                </c:pt>
                <c:pt idx="9">
                  <c:v>48</c:v>
                </c:pt>
                <c:pt idx="12">
                  <c:v>47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18</c:v>
                </c:pt>
                <c:pt idx="3">
                  <c:v>18</c:v>
                </c:pt>
                <c:pt idx="6">
                  <c:v>18</c:v>
                </c:pt>
                <c:pt idx="9">
                  <c:v>18</c:v>
                </c:pt>
                <c:pt idx="12">
                  <c:v>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226</c:v>
                </c:pt>
                <c:pt idx="3">
                  <c:v>231</c:v>
                </c:pt>
                <c:pt idx="6">
                  <c:v>297</c:v>
                </c:pt>
                <c:pt idx="9">
                  <c:v>274</c:v>
                </c:pt>
                <c:pt idx="12">
                  <c:v>255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1019</c:v>
                </c:pt>
                <c:pt idx="3">
                  <c:v>901</c:v>
                </c:pt>
                <c:pt idx="6">
                  <c:v>832</c:v>
                </c:pt>
                <c:pt idx="9">
                  <c:v>773</c:v>
                </c:pt>
                <c:pt idx="12">
                  <c:v>783</c:v>
                </c:pt>
              </c:numCache>
            </c:numRef>
          </c:val>
        </c:ser>
        <c:dLbls>
          <c:showLegendKey val="0"/>
          <c:showVal val="0"/>
          <c:showCatName val="0"/>
          <c:showSerName val="0"/>
          <c:showPercent val="0"/>
          <c:showBubbleSize val="0"/>
        </c:dLbls>
        <c:gapWidth val="100"/>
        <c:overlap val="100"/>
        <c:axId val="110760320"/>
        <c:axId val="110762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490</c:v>
                </c:pt>
                <c:pt idx="2">
                  <c:v>#N/A</c:v>
                </c:pt>
                <c:pt idx="3">
                  <c:v>#N/A</c:v>
                </c:pt>
                <c:pt idx="4">
                  <c:v>451</c:v>
                </c:pt>
                <c:pt idx="5">
                  <c:v>#N/A</c:v>
                </c:pt>
                <c:pt idx="6">
                  <c:v>#N/A</c:v>
                </c:pt>
                <c:pt idx="7">
                  <c:v>459</c:v>
                </c:pt>
                <c:pt idx="8">
                  <c:v>#N/A</c:v>
                </c:pt>
                <c:pt idx="9">
                  <c:v>#N/A</c:v>
                </c:pt>
                <c:pt idx="10">
                  <c:v>390</c:v>
                </c:pt>
                <c:pt idx="11">
                  <c:v>#N/A</c:v>
                </c:pt>
                <c:pt idx="12">
                  <c:v>#N/A</c:v>
                </c:pt>
                <c:pt idx="13">
                  <c:v>356</c:v>
                </c:pt>
                <c:pt idx="14">
                  <c:v>#N/A</c:v>
                </c:pt>
              </c:numCache>
            </c:numRef>
          </c:val>
          <c:smooth val="0"/>
        </c:ser>
        <c:dLbls>
          <c:showLegendKey val="0"/>
          <c:showVal val="0"/>
          <c:showCatName val="0"/>
          <c:showSerName val="0"/>
          <c:showPercent val="0"/>
          <c:showBubbleSize val="0"/>
        </c:dLbls>
        <c:marker val="1"/>
        <c:smooth val="0"/>
        <c:axId val="110760320"/>
        <c:axId val="110762240"/>
      </c:lineChart>
      <c:catAx>
        <c:axId val="11076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762240"/>
        <c:crosses val="autoZero"/>
        <c:auto val="1"/>
        <c:lblAlgn val="ctr"/>
        <c:lblOffset val="100"/>
        <c:tickLblSkip val="1"/>
        <c:tickMarkSkip val="1"/>
        <c:noMultiLvlLbl val="0"/>
      </c:catAx>
      <c:valAx>
        <c:axId val="110762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60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6516</c:v>
                </c:pt>
                <c:pt idx="5">
                  <c:v>6438</c:v>
                </c:pt>
                <c:pt idx="8">
                  <c:v>6888</c:v>
                </c:pt>
                <c:pt idx="11">
                  <c:v>7024</c:v>
                </c:pt>
                <c:pt idx="14">
                  <c:v>6819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406</c:v>
                </c:pt>
                <c:pt idx="5">
                  <c:v>419</c:v>
                </c:pt>
                <c:pt idx="8">
                  <c:v>448</c:v>
                </c:pt>
                <c:pt idx="11">
                  <c:v>456</c:v>
                </c:pt>
                <c:pt idx="14">
                  <c:v>469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1107</c:v>
                </c:pt>
                <c:pt idx="5">
                  <c:v>634</c:v>
                </c:pt>
                <c:pt idx="8">
                  <c:v>1528</c:v>
                </c:pt>
                <c:pt idx="11">
                  <c:v>1552</c:v>
                </c:pt>
                <c:pt idx="14">
                  <c:v>1699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1599</c:v>
                </c:pt>
                <c:pt idx="3">
                  <c:v>1586</c:v>
                </c:pt>
                <c:pt idx="6">
                  <c:v>1542</c:v>
                </c:pt>
                <c:pt idx="9">
                  <c:v>1471</c:v>
                </c:pt>
                <c:pt idx="12">
                  <c:v>1338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118</c:v>
                </c:pt>
                <c:pt idx="3">
                  <c:v>105</c:v>
                </c:pt>
                <c:pt idx="6">
                  <c:v>92</c:v>
                </c:pt>
                <c:pt idx="9">
                  <c:v>144</c:v>
                </c:pt>
                <c:pt idx="12">
                  <c:v>130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2865</c:v>
                </c:pt>
                <c:pt idx="3">
                  <c:v>2640</c:v>
                </c:pt>
                <c:pt idx="6">
                  <c:v>2708</c:v>
                </c:pt>
                <c:pt idx="9">
                  <c:v>2693</c:v>
                </c:pt>
                <c:pt idx="12">
                  <c:v>2628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170</c:v>
                </c:pt>
                <c:pt idx="3">
                  <c:v>127</c:v>
                </c:pt>
                <c:pt idx="6">
                  <c:v>89</c:v>
                </c:pt>
                <c:pt idx="9">
                  <c:v>77</c:v>
                </c:pt>
                <c:pt idx="12">
                  <c:v>45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7264</c:v>
                </c:pt>
                <c:pt idx="3">
                  <c:v>7033</c:v>
                </c:pt>
                <c:pt idx="6">
                  <c:v>7707</c:v>
                </c:pt>
                <c:pt idx="9">
                  <c:v>7699</c:v>
                </c:pt>
                <c:pt idx="12">
                  <c:v>7769</c:v>
                </c:pt>
              </c:numCache>
            </c:numRef>
          </c:val>
        </c:ser>
        <c:dLbls>
          <c:showLegendKey val="0"/>
          <c:showVal val="0"/>
          <c:showCatName val="0"/>
          <c:showSerName val="0"/>
          <c:showPercent val="0"/>
          <c:showBubbleSize val="0"/>
        </c:dLbls>
        <c:gapWidth val="100"/>
        <c:overlap val="100"/>
        <c:axId val="110616960"/>
        <c:axId val="110618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3988</c:v>
                </c:pt>
                <c:pt idx="2">
                  <c:v>#N/A</c:v>
                </c:pt>
                <c:pt idx="3">
                  <c:v>#N/A</c:v>
                </c:pt>
                <c:pt idx="4">
                  <c:v>3999</c:v>
                </c:pt>
                <c:pt idx="5">
                  <c:v>#N/A</c:v>
                </c:pt>
                <c:pt idx="6">
                  <c:v>#N/A</c:v>
                </c:pt>
                <c:pt idx="7">
                  <c:v>3274</c:v>
                </c:pt>
                <c:pt idx="8">
                  <c:v>#N/A</c:v>
                </c:pt>
                <c:pt idx="9">
                  <c:v>#N/A</c:v>
                </c:pt>
                <c:pt idx="10">
                  <c:v>3051</c:v>
                </c:pt>
                <c:pt idx="11">
                  <c:v>#N/A</c:v>
                </c:pt>
                <c:pt idx="12">
                  <c:v>#N/A</c:v>
                </c:pt>
                <c:pt idx="13">
                  <c:v>2923</c:v>
                </c:pt>
                <c:pt idx="14">
                  <c:v>#N/A</c:v>
                </c:pt>
              </c:numCache>
            </c:numRef>
          </c:val>
          <c:smooth val="0"/>
        </c:ser>
        <c:dLbls>
          <c:showLegendKey val="0"/>
          <c:showVal val="0"/>
          <c:showCatName val="0"/>
          <c:showSerName val="0"/>
          <c:showPercent val="0"/>
          <c:showBubbleSize val="0"/>
        </c:dLbls>
        <c:marker val="1"/>
        <c:smooth val="0"/>
        <c:axId val="110616960"/>
        <c:axId val="110618880"/>
      </c:lineChart>
      <c:catAx>
        <c:axId val="11061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618880"/>
        <c:crosses val="autoZero"/>
        <c:auto val="1"/>
        <c:lblAlgn val="ctr"/>
        <c:lblOffset val="100"/>
        <c:tickLblSkip val="1"/>
        <c:tickMarkSkip val="1"/>
        <c:noMultiLvlLbl val="0"/>
      </c:catAx>
      <c:valAx>
        <c:axId val="110618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61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北海道浜中町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6,282
6,237
423.63
6,986,640
6,876,638
84,343
4,381,830
7,811,419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79.6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広大な行政面積を有し集落が点在しているため、人口に比べ多大な財政需要があること、また人口減少や高齢化により税収が少ないことから類似団体平均をかなり下回っている。今後</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事業を厳選し投資的経費を抑制するなど、歳出の徹底的な見直しと地方債の発行を抑制し財政の健全化を図る。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17639</xdr:rowOff>
    </xdr:from>
    <xdr:to>
      <xdr:col>7</xdr:col>
      <xdr:colOff>152400</xdr:colOff>
      <xdr:row>44</xdr:row>
      <xdr:rowOff>17639</xdr:rowOff>
    </xdr:to>
    <xdr:cxnSp macro="">
      <xdr:nvCxnSpPr>
        <xdr:cNvPr id="66" name="直線コネクタ 65"/>
        <xdr:cNvCxnSpPr/>
      </xdr:nvCxnSpPr>
      <xdr:spPr>
        <a:xfrm>
          <a:off x="4114800" y="7561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7"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17639</xdr:rowOff>
    </xdr:from>
    <xdr:to>
      <xdr:col>6</xdr:col>
      <xdr:colOff>0</xdr:colOff>
      <xdr:row>44</xdr:row>
      <xdr:rowOff>17639</xdr:rowOff>
    </xdr:to>
    <xdr:cxnSp macro="">
      <xdr:nvCxnSpPr>
        <xdr:cNvPr id="69" name="直線コネクタ 68"/>
        <xdr:cNvCxnSpPr/>
      </xdr:nvCxnSpPr>
      <xdr:spPr>
        <a:xfrm>
          <a:off x="3225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17639</xdr:rowOff>
    </xdr:to>
    <xdr:cxnSp macro="">
      <xdr:nvCxnSpPr>
        <xdr:cNvPr id="72" name="直線コネクタ 71"/>
        <xdr:cNvCxnSpPr/>
      </xdr:nvCxnSpPr>
      <xdr:spPr>
        <a:xfrm>
          <a:off x="2336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4233</xdr:rowOff>
    </xdr:to>
    <xdr:cxnSp macro="">
      <xdr:nvCxnSpPr>
        <xdr:cNvPr id="75" name="直線コネクタ 74"/>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129416</xdr:rowOff>
    </xdr:from>
    <xdr:ext cx="762000" cy="259045"/>
    <xdr:sp macro="" textlink="">
      <xdr:nvSpPr>
        <xdr:cNvPr id="79" name="テキスト ボックス 78"/>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138289</xdr:rowOff>
    </xdr:from>
    <xdr:to>
      <xdr:col>7</xdr:col>
      <xdr:colOff>203200</xdr:colOff>
      <xdr:row>44</xdr:row>
      <xdr:rowOff>68439</xdr:rowOff>
    </xdr:to>
    <xdr:sp macro="" textlink="">
      <xdr:nvSpPr>
        <xdr:cNvPr id="85" name="円/楕円 84"/>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34166</xdr:rowOff>
    </xdr:from>
    <xdr:ext cx="762000" cy="259045"/>
    <xdr:sp macro="" textlink="">
      <xdr:nvSpPr>
        <xdr:cNvPr id="86" name="財政力該当値テキスト"/>
        <xdr:cNvSpPr txBox="1"/>
      </xdr:nvSpPr>
      <xdr:spPr>
        <a:xfrm>
          <a:off x="5041900" y="74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138289</xdr:rowOff>
    </xdr:from>
    <xdr:to>
      <xdr:col>6</xdr:col>
      <xdr:colOff>50800</xdr:colOff>
      <xdr:row>44</xdr:row>
      <xdr:rowOff>68439</xdr:rowOff>
    </xdr:to>
    <xdr:sp macro="" textlink="">
      <xdr:nvSpPr>
        <xdr:cNvPr id="87" name="円/楕円 86"/>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53216</xdr:rowOff>
    </xdr:from>
    <xdr:ext cx="736600" cy="259045"/>
    <xdr:sp macro="" textlink="">
      <xdr:nvSpPr>
        <xdr:cNvPr id="88" name="テキスト ボックス 87"/>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138289</xdr:rowOff>
    </xdr:from>
    <xdr:to>
      <xdr:col>4</xdr:col>
      <xdr:colOff>533400</xdr:colOff>
      <xdr:row>44</xdr:row>
      <xdr:rowOff>68439</xdr:rowOff>
    </xdr:to>
    <xdr:sp macro="" textlink="">
      <xdr:nvSpPr>
        <xdr:cNvPr id="89" name="円/楕円 88"/>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53216</xdr:rowOff>
    </xdr:from>
    <xdr:ext cx="762000" cy="259045"/>
    <xdr:sp macro="" textlink="">
      <xdr:nvSpPr>
        <xdr:cNvPr id="90" name="テキスト ボックス 89"/>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1" name="円/楕円 90"/>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2" name="テキスト ボックス 91"/>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3" name="円/楕円 92"/>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4" name="テキスト ボックス 93"/>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面積が広く集落が点在しており、保育所６箇所、小中学校９校、町立高等学校１校、診療所４箇所に加え、各地域の集会施設などの公共施設を多く有しており、経常経費が嵩む状況である。そのため、類似団体平均を上回る比率となっているが、今後は更なる物件費等の節減に努め、類似団体平均に近づけ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70062</xdr:rowOff>
    </xdr:from>
    <xdr:to>
      <xdr:col>7</xdr:col>
      <xdr:colOff>152400</xdr:colOff>
      <xdr:row>64</xdr:row>
      <xdr:rowOff>15240</xdr:rowOff>
    </xdr:to>
    <xdr:cxnSp macro="">
      <xdr:nvCxnSpPr>
        <xdr:cNvPr id="129" name="直線コネクタ 128"/>
        <xdr:cNvCxnSpPr/>
      </xdr:nvCxnSpPr>
      <xdr:spPr>
        <a:xfrm>
          <a:off x="4114800" y="10871412"/>
          <a:ext cx="8382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124883</xdr:rowOff>
    </xdr:from>
    <xdr:to>
      <xdr:col>6</xdr:col>
      <xdr:colOff>0</xdr:colOff>
      <xdr:row>63</xdr:row>
      <xdr:rowOff>70062</xdr:rowOff>
    </xdr:to>
    <xdr:cxnSp macro="">
      <xdr:nvCxnSpPr>
        <xdr:cNvPr id="132" name="直線コネクタ 131"/>
        <xdr:cNvCxnSpPr/>
      </xdr:nvCxnSpPr>
      <xdr:spPr>
        <a:xfrm>
          <a:off x="3225800" y="10754783"/>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4" name="テキスト ボックス 133"/>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124883</xdr:rowOff>
    </xdr:from>
    <xdr:to>
      <xdr:col>4</xdr:col>
      <xdr:colOff>482600</xdr:colOff>
      <xdr:row>64</xdr:row>
      <xdr:rowOff>155998</xdr:rowOff>
    </xdr:to>
    <xdr:cxnSp macro="">
      <xdr:nvCxnSpPr>
        <xdr:cNvPr id="135" name="直線コネクタ 134"/>
        <xdr:cNvCxnSpPr/>
      </xdr:nvCxnSpPr>
      <xdr:spPr>
        <a:xfrm flipV="1">
          <a:off x="2336800" y="10754783"/>
          <a:ext cx="889000" cy="37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37" name="テキスト ボックス 136"/>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170604</xdr:rowOff>
    </xdr:from>
    <xdr:to>
      <xdr:col>3</xdr:col>
      <xdr:colOff>279400</xdr:colOff>
      <xdr:row>64</xdr:row>
      <xdr:rowOff>155998</xdr:rowOff>
    </xdr:to>
    <xdr:cxnSp macro="">
      <xdr:nvCxnSpPr>
        <xdr:cNvPr id="138" name="直線コネクタ 137"/>
        <xdr:cNvCxnSpPr/>
      </xdr:nvCxnSpPr>
      <xdr:spPr>
        <a:xfrm>
          <a:off x="1447800" y="10971954"/>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11871</xdr:rowOff>
    </xdr:from>
    <xdr:ext cx="762000" cy="259045"/>
    <xdr:sp macro="" textlink="">
      <xdr:nvSpPr>
        <xdr:cNvPr id="140" name="テキスト ボックス 139"/>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2" name="テキスト ボックス 141"/>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135890</xdr:rowOff>
    </xdr:from>
    <xdr:to>
      <xdr:col>7</xdr:col>
      <xdr:colOff>203200</xdr:colOff>
      <xdr:row>64</xdr:row>
      <xdr:rowOff>66040</xdr:rowOff>
    </xdr:to>
    <xdr:sp macro="" textlink="">
      <xdr:nvSpPr>
        <xdr:cNvPr id="148" name="円/楕円 147"/>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107967</xdr:rowOff>
    </xdr:from>
    <xdr:ext cx="762000" cy="259045"/>
    <xdr:sp macro="" textlink="">
      <xdr:nvSpPr>
        <xdr:cNvPr id="149"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19262</xdr:rowOff>
    </xdr:from>
    <xdr:to>
      <xdr:col>6</xdr:col>
      <xdr:colOff>50800</xdr:colOff>
      <xdr:row>63</xdr:row>
      <xdr:rowOff>120862</xdr:rowOff>
    </xdr:to>
    <xdr:sp macro="" textlink="">
      <xdr:nvSpPr>
        <xdr:cNvPr id="150" name="円/楕円 149"/>
        <xdr:cNvSpPr/>
      </xdr:nvSpPr>
      <xdr:spPr>
        <a:xfrm>
          <a:off x="4064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51" name="テキスト ボックス 150"/>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74083</xdr:rowOff>
    </xdr:from>
    <xdr:to>
      <xdr:col>4</xdr:col>
      <xdr:colOff>533400</xdr:colOff>
      <xdr:row>63</xdr:row>
      <xdr:rowOff>4233</xdr:rowOff>
    </xdr:to>
    <xdr:sp macro="" textlink="">
      <xdr:nvSpPr>
        <xdr:cNvPr id="152" name="円/楕円 151"/>
        <xdr:cNvSpPr/>
      </xdr:nvSpPr>
      <xdr:spPr>
        <a:xfrm>
          <a:off x="3175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14410</xdr:rowOff>
    </xdr:from>
    <xdr:ext cx="762000" cy="259045"/>
    <xdr:sp macro="" textlink="">
      <xdr:nvSpPr>
        <xdr:cNvPr id="153" name="テキスト ボックス 152"/>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105198</xdr:rowOff>
    </xdr:from>
    <xdr:to>
      <xdr:col>3</xdr:col>
      <xdr:colOff>330200</xdr:colOff>
      <xdr:row>65</xdr:row>
      <xdr:rowOff>35348</xdr:rowOff>
    </xdr:to>
    <xdr:sp macro="" textlink="">
      <xdr:nvSpPr>
        <xdr:cNvPr id="154" name="円/楕円 153"/>
        <xdr:cNvSpPr/>
      </xdr:nvSpPr>
      <xdr:spPr>
        <a:xfrm>
          <a:off x="2286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20125</xdr:rowOff>
    </xdr:from>
    <xdr:ext cx="762000" cy="259045"/>
    <xdr:sp macro="" textlink="">
      <xdr:nvSpPr>
        <xdr:cNvPr id="155" name="テキスト ボックス 154"/>
        <xdr:cNvSpPr txBox="1"/>
      </xdr:nvSpPr>
      <xdr:spPr>
        <a:xfrm>
          <a:off x="1955800" y="111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119804</xdr:rowOff>
    </xdr:from>
    <xdr:to>
      <xdr:col>2</xdr:col>
      <xdr:colOff>127000</xdr:colOff>
      <xdr:row>64</xdr:row>
      <xdr:rowOff>49954</xdr:rowOff>
    </xdr:to>
    <xdr:sp macro="" textlink="">
      <xdr:nvSpPr>
        <xdr:cNvPr id="156" name="円/楕円 155"/>
        <xdr:cNvSpPr/>
      </xdr:nvSpPr>
      <xdr:spPr>
        <a:xfrm>
          <a:off x="1397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34731</xdr:rowOff>
    </xdr:from>
    <xdr:ext cx="762000" cy="259045"/>
    <xdr:sp macro="" textlink="">
      <xdr:nvSpPr>
        <xdr:cNvPr id="157" name="テキスト ボックス 156"/>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[391,290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所及び診療所を直営するほか、町立高等学校を有することから職員数が多く、また公共施設を多く有することが類似団体平均を大きく上回っている要因である。今後は人口の推移を見据えた職員定数管理の適正化を図るなど経費抑制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49389</xdr:rowOff>
    </xdr:from>
    <xdr:to>
      <xdr:col>7</xdr:col>
      <xdr:colOff>152400</xdr:colOff>
      <xdr:row>86</xdr:row>
      <xdr:rowOff>80583</xdr:rowOff>
    </xdr:to>
    <xdr:cxnSp macro="">
      <xdr:nvCxnSpPr>
        <xdr:cNvPr id="189" name="直線コネクタ 188"/>
        <xdr:cNvCxnSpPr/>
      </xdr:nvCxnSpPr>
      <xdr:spPr>
        <a:xfrm>
          <a:off x="4114800" y="14794089"/>
          <a:ext cx="838200" cy="3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82680</xdr:rowOff>
    </xdr:from>
    <xdr:ext cx="762000" cy="259045"/>
    <xdr:sp macro="" textlink="">
      <xdr:nvSpPr>
        <xdr:cNvPr id="190" name="人件費・物件費等の状況平均値テキスト"/>
        <xdr:cNvSpPr txBox="1"/>
      </xdr:nvSpPr>
      <xdr:spPr>
        <a:xfrm>
          <a:off x="5041900" y="14313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49389</xdr:rowOff>
    </xdr:from>
    <xdr:to>
      <xdr:col>6</xdr:col>
      <xdr:colOff>0</xdr:colOff>
      <xdr:row>86</xdr:row>
      <xdr:rowOff>55341</xdr:rowOff>
    </xdr:to>
    <xdr:cxnSp macro="">
      <xdr:nvCxnSpPr>
        <xdr:cNvPr id="192" name="直線コネクタ 191"/>
        <xdr:cNvCxnSpPr/>
      </xdr:nvCxnSpPr>
      <xdr:spPr>
        <a:xfrm flipV="1">
          <a:off x="3225800" y="14794089"/>
          <a:ext cx="889000" cy="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138563</xdr:rowOff>
    </xdr:from>
    <xdr:ext cx="736600" cy="259045"/>
    <xdr:sp macro="" textlink="">
      <xdr:nvSpPr>
        <xdr:cNvPr id="194" name="テキスト ボックス 193"/>
        <xdr:cNvSpPr txBox="1"/>
      </xdr:nvSpPr>
      <xdr:spPr>
        <a:xfrm>
          <a:off x="3733800" y="1419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40447</xdr:rowOff>
    </xdr:from>
    <xdr:to>
      <xdr:col>4</xdr:col>
      <xdr:colOff>482600</xdr:colOff>
      <xdr:row>86</xdr:row>
      <xdr:rowOff>55341</xdr:rowOff>
    </xdr:to>
    <xdr:cxnSp macro="">
      <xdr:nvCxnSpPr>
        <xdr:cNvPr id="195" name="直線コネクタ 194"/>
        <xdr:cNvCxnSpPr/>
      </xdr:nvCxnSpPr>
      <xdr:spPr>
        <a:xfrm>
          <a:off x="2336800" y="14785147"/>
          <a:ext cx="889000" cy="1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121299</xdr:rowOff>
    </xdr:from>
    <xdr:ext cx="762000" cy="259045"/>
    <xdr:sp macro="" textlink="">
      <xdr:nvSpPr>
        <xdr:cNvPr id="197" name="テキスト ボックス 196"/>
        <xdr:cNvSpPr txBox="1"/>
      </xdr:nvSpPr>
      <xdr:spPr>
        <a:xfrm>
          <a:off x="2844800" y="1418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163049</xdr:rowOff>
    </xdr:from>
    <xdr:to>
      <xdr:col>3</xdr:col>
      <xdr:colOff>279400</xdr:colOff>
      <xdr:row>86</xdr:row>
      <xdr:rowOff>40447</xdr:rowOff>
    </xdr:to>
    <xdr:cxnSp macro="">
      <xdr:nvCxnSpPr>
        <xdr:cNvPr id="198" name="直線コネクタ 197"/>
        <xdr:cNvCxnSpPr/>
      </xdr:nvCxnSpPr>
      <xdr:spPr>
        <a:xfrm>
          <a:off x="1447800" y="14736299"/>
          <a:ext cx="889000" cy="4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123350</xdr:rowOff>
    </xdr:from>
    <xdr:ext cx="762000" cy="259045"/>
    <xdr:sp macro="" textlink="">
      <xdr:nvSpPr>
        <xdr:cNvPr id="200" name="テキスト ボックス 199"/>
        <xdr:cNvSpPr txBox="1"/>
      </xdr:nvSpPr>
      <xdr:spPr>
        <a:xfrm>
          <a:off x="1955800" y="141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88977</xdr:rowOff>
    </xdr:from>
    <xdr:ext cx="762000" cy="259045"/>
    <xdr:sp macro="" textlink="">
      <xdr:nvSpPr>
        <xdr:cNvPr id="202" name="テキスト ボックス 201"/>
        <xdr:cNvSpPr txBox="1"/>
      </xdr:nvSpPr>
      <xdr:spPr>
        <a:xfrm>
          <a:off x="1066800" y="141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29783</xdr:rowOff>
    </xdr:from>
    <xdr:to>
      <xdr:col>7</xdr:col>
      <xdr:colOff>203200</xdr:colOff>
      <xdr:row>86</xdr:row>
      <xdr:rowOff>131383</xdr:rowOff>
    </xdr:to>
    <xdr:sp macro="" textlink="">
      <xdr:nvSpPr>
        <xdr:cNvPr id="208" name="円/楕円 207"/>
        <xdr:cNvSpPr/>
      </xdr:nvSpPr>
      <xdr:spPr>
        <a:xfrm>
          <a:off x="4902200" y="1477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1860</xdr:rowOff>
    </xdr:from>
    <xdr:ext cx="762000" cy="259045"/>
    <xdr:sp macro="" textlink="">
      <xdr:nvSpPr>
        <xdr:cNvPr id="209" name="人件費・物件費等の状況該当値テキスト"/>
        <xdr:cNvSpPr txBox="1"/>
      </xdr:nvSpPr>
      <xdr:spPr>
        <a:xfrm>
          <a:off x="5041900" y="1474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391,290</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170039</xdr:rowOff>
    </xdr:from>
    <xdr:to>
      <xdr:col>6</xdr:col>
      <xdr:colOff>50800</xdr:colOff>
      <xdr:row>86</xdr:row>
      <xdr:rowOff>100189</xdr:rowOff>
    </xdr:to>
    <xdr:sp macro="" textlink="">
      <xdr:nvSpPr>
        <xdr:cNvPr id="210" name="円/楕円 209"/>
        <xdr:cNvSpPr/>
      </xdr:nvSpPr>
      <xdr:spPr>
        <a:xfrm>
          <a:off x="4064000" y="1474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84966</xdr:rowOff>
    </xdr:from>
    <xdr:ext cx="736600" cy="259045"/>
    <xdr:sp macro="" textlink="">
      <xdr:nvSpPr>
        <xdr:cNvPr id="211" name="テキスト ボックス 210"/>
        <xdr:cNvSpPr txBox="1"/>
      </xdr:nvSpPr>
      <xdr:spPr>
        <a:xfrm>
          <a:off x="3733800" y="14829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378,363</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4541</xdr:rowOff>
    </xdr:from>
    <xdr:to>
      <xdr:col>4</xdr:col>
      <xdr:colOff>533400</xdr:colOff>
      <xdr:row>86</xdr:row>
      <xdr:rowOff>106141</xdr:rowOff>
    </xdr:to>
    <xdr:sp macro="" textlink="">
      <xdr:nvSpPr>
        <xdr:cNvPr id="212" name="円/楕円 211"/>
        <xdr:cNvSpPr/>
      </xdr:nvSpPr>
      <xdr:spPr>
        <a:xfrm>
          <a:off x="3175000" y="1474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90918</xdr:rowOff>
    </xdr:from>
    <xdr:ext cx="762000" cy="259045"/>
    <xdr:sp macro="" textlink="">
      <xdr:nvSpPr>
        <xdr:cNvPr id="213" name="テキスト ボックス 212"/>
        <xdr:cNvSpPr txBox="1"/>
      </xdr:nvSpPr>
      <xdr:spPr>
        <a:xfrm>
          <a:off x="2844800" y="1483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380,829</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161097</xdr:rowOff>
    </xdr:from>
    <xdr:to>
      <xdr:col>3</xdr:col>
      <xdr:colOff>330200</xdr:colOff>
      <xdr:row>86</xdr:row>
      <xdr:rowOff>91247</xdr:rowOff>
    </xdr:to>
    <xdr:sp macro="" textlink="">
      <xdr:nvSpPr>
        <xdr:cNvPr id="214" name="円/楕円 213"/>
        <xdr:cNvSpPr/>
      </xdr:nvSpPr>
      <xdr:spPr>
        <a:xfrm>
          <a:off x="2286000" y="1473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76024</xdr:rowOff>
    </xdr:from>
    <xdr:ext cx="762000" cy="259045"/>
    <xdr:sp macro="" textlink="">
      <xdr:nvSpPr>
        <xdr:cNvPr id="215" name="テキスト ボックス 214"/>
        <xdr:cNvSpPr txBox="1"/>
      </xdr:nvSpPr>
      <xdr:spPr>
        <a:xfrm>
          <a:off x="1955800" y="14820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374,657</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112249</xdr:rowOff>
    </xdr:from>
    <xdr:to>
      <xdr:col>2</xdr:col>
      <xdr:colOff>127000</xdr:colOff>
      <xdr:row>86</xdr:row>
      <xdr:rowOff>42399</xdr:rowOff>
    </xdr:to>
    <xdr:sp macro="" textlink="">
      <xdr:nvSpPr>
        <xdr:cNvPr id="216" name="円/楕円 215"/>
        <xdr:cNvSpPr/>
      </xdr:nvSpPr>
      <xdr:spPr>
        <a:xfrm>
          <a:off x="1397000" y="1468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27176</xdr:rowOff>
    </xdr:from>
    <xdr:ext cx="762000" cy="259045"/>
    <xdr:sp macro="" textlink="">
      <xdr:nvSpPr>
        <xdr:cNvPr id="217" name="テキスト ボックス 216"/>
        <xdr:cNvSpPr txBox="1"/>
      </xdr:nvSpPr>
      <xdr:spPr>
        <a:xfrm>
          <a:off x="1066800" y="147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354,413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類似団体平均を若干上回っているが、国と比べ低水準となっていることから、今後も現在の水準を維持する。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82804</xdr:rowOff>
    </xdr:from>
    <xdr:to>
      <xdr:col>24</xdr:col>
      <xdr:colOff>558800</xdr:colOff>
      <xdr:row>86</xdr:row>
      <xdr:rowOff>101600</xdr:rowOff>
    </xdr:to>
    <xdr:cxnSp macro="">
      <xdr:nvCxnSpPr>
        <xdr:cNvPr id="244" name="直線コネクタ 243"/>
        <xdr:cNvCxnSpPr/>
      </xdr:nvCxnSpPr>
      <xdr:spPr>
        <a:xfrm flipV="1">
          <a:off x="17018000" y="14141704"/>
          <a:ext cx="0" cy="704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73677</xdr:rowOff>
    </xdr:from>
    <xdr:ext cx="762000" cy="259045"/>
    <xdr:sp macro="" textlink="">
      <xdr:nvSpPr>
        <xdr:cNvPr id="245" name="給与水準   （国との比較）最小値テキスト"/>
        <xdr:cNvSpPr txBox="1"/>
      </xdr:nvSpPr>
      <xdr:spPr>
        <a:xfrm>
          <a:off x="17106900"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86</xdr:row>
      <xdr:rowOff>101600</xdr:rowOff>
    </xdr:from>
    <xdr:to>
      <xdr:col>24</xdr:col>
      <xdr:colOff>647700</xdr:colOff>
      <xdr:row>86</xdr:row>
      <xdr:rowOff>101600</xdr:rowOff>
    </xdr:to>
    <xdr:cxnSp macro="">
      <xdr:nvCxnSpPr>
        <xdr:cNvPr id="246" name="直線コネクタ 245"/>
        <xdr:cNvCxnSpPr/>
      </xdr:nvCxnSpPr>
      <xdr:spPr>
        <a:xfrm>
          <a:off x="169291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169181</xdr:rowOff>
    </xdr:from>
    <xdr:ext cx="762000" cy="259045"/>
    <xdr:sp macro="" textlink="">
      <xdr:nvSpPr>
        <xdr:cNvPr id="247" name="給与水準   （国との比較）最大値テキスト"/>
        <xdr:cNvSpPr txBox="1"/>
      </xdr:nvSpPr>
      <xdr:spPr>
        <a:xfrm>
          <a:off x="17106900" y="1388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82</xdr:row>
      <xdr:rowOff>82804</xdr:rowOff>
    </xdr:from>
    <xdr:to>
      <xdr:col>24</xdr:col>
      <xdr:colOff>647700</xdr:colOff>
      <xdr:row>82</xdr:row>
      <xdr:rowOff>82804</xdr:rowOff>
    </xdr:to>
    <xdr:cxnSp macro="">
      <xdr:nvCxnSpPr>
        <xdr:cNvPr id="248" name="直線コネクタ 247"/>
        <xdr:cNvCxnSpPr/>
      </xdr:nvCxnSpPr>
      <xdr:spPr>
        <a:xfrm>
          <a:off x="16929100" y="1414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86</xdr:row>
      <xdr:rowOff>19558</xdr:rowOff>
    </xdr:to>
    <xdr:cxnSp macro="">
      <xdr:nvCxnSpPr>
        <xdr:cNvPr id="249" name="直線コネクタ 248"/>
        <xdr:cNvCxnSpPr/>
      </xdr:nvCxnSpPr>
      <xdr:spPr>
        <a:xfrm>
          <a:off x="16179800" y="1472565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36085</xdr:rowOff>
    </xdr:from>
    <xdr:ext cx="762000" cy="259045"/>
    <xdr:sp macro="" textlink="">
      <xdr:nvSpPr>
        <xdr:cNvPr id="250" name="給与水準   （国との比較）平均値テキスト"/>
        <xdr:cNvSpPr txBox="1"/>
      </xdr:nvSpPr>
      <xdr:spPr>
        <a:xfrm>
          <a:off x="17106900" y="1443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51" name="フローチャート : 判断 250"/>
        <xdr:cNvSpPr/>
      </xdr:nvSpPr>
      <xdr:spPr>
        <a:xfrm>
          <a:off x="169672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152400</xdr:rowOff>
    </xdr:from>
    <xdr:to>
      <xdr:col>23</xdr:col>
      <xdr:colOff>406400</xdr:colOff>
      <xdr:row>88</xdr:row>
      <xdr:rowOff>0</xdr:rowOff>
    </xdr:to>
    <xdr:cxnSp macro="">
      <xdr:nvCxnSpPr>
        <xdr:cNvPr id="252" name="直線コネクタ 251"/>
        <xdr:cNvCxnSpPr/>
      </xdr:nvCxnSpPr>
      <xdr:spPr>
        <a:xfrm flipV="1">
          <a:off x="15290800" y="147256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14732</xdr:rowOff>
    </xdr:from>
    <xdr:to>
      <xdr:col>23</xdr:col>
      <xdr:colOff>457200</xdr:colOff>
      <xdr:row>85</xdr:row>
      <xdr:rowOff>116332</xdr:rowOff>
    </xdr:to>
    <xdr:sp macro="" textlink="">
      <xdr:nvSpPr>
        <xdr:cNvPr id="253" name="フローチャート : 判断 252"/>
        <xdr:cNvSpPr/>
      </xdr:nvSpPr>
      <xdr:spPr>
        <a:xfrm>
          <a:off x="16129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126509</xdr:rowOff>
    </xdr:from>
    <xdr:ext cx="736600" cy="259045"/>
    <xdr:sp macro="" textlink="">
      <xdr:nvSpPr>
        <xdr:cNvPr id="254" name="テキスト ボックス 253"/>
        <xdr:cNvSpPr txBox="1"/>
      </xdr:nvSpPr>
      <xdr:spPr>
        <a:xfrm>
          <a:off x="15798800" y="1435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0</xdr:rowOff>
    </xdr:from>
    <xdr:to>
      <xdr:col>22</xdr:col>
      <xdr:colOff>203200</xdr:colOff>
      <xdr:row>88</xdr:row>
      <xdr:rowOff>77215</xdr:rowOff>
    </xdr:to>
    <xdr:cxnSp macro="">
      <xdr:nvCxnSpPr>
        <xdr:cNvPr id="255" name="直線コネクタ 254"/>
        <xdr:cNvCxnSpPr/>
      </xdr:nvCxnSpPr>
      <xdr:spPr>
        <a:xfrm flipV="1">
          <a:off x="14401800" y="15087600"/>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38608</xdr:rowOff>
    </xdr:from>
    <xdr:to>
      <xdr:col>22</xdr:col>
      <xdr:colOff>254000</xdr:colOff>
      <xdr:row>87</xdr:row>
      <xdr:rowOff>140208</xdr:rowOff>
    </xdr:to>
    <xdr:sp macro="" textlink="">
      <xdr:nvSpPr>
        <xdr:cNvPr id="256" name="フローチャート : 判断 255"/>
        <xdr:cNvSpPr/>
      </xdr:nvSpPr>
      <xdr:spPr>
        <a:xfrm>
          <a:off x="15240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150385</xdr:rowOff>
    </xdr:from>
    <xdr:ext cx="762000" cy="259045"/>
    <xdr:sp macro="" textlink="">
      <xdr:nvSpPr>
        <xdr:cNvPr id="257" name="テキスト ボックス 256"/>
        <xdr:cNvSpPr txBox="1"/>
      </xdr:nvSpPr>
      <xdr:spPr>
        <a:xfrm>
          <a:off x="14909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84837</xdr:rowOff>
    </xdr:from>
    <xdr:to>
      <xdr:col>21</xdr:col>
      <xdr:colOff>0</xdr:colOff>
      <xdr:row>88</xdr:row>
      <xdr:rowOff>77215</xdr:rowOff>
    </xdr:to>
    <xdr:cxnSp macro="">
      <xdr:nvCxnSpPr>
        <xdr:cNvPr id="258" name="直線コネクタ 257"/>
        <xdr:cNvCxnSpPr/>
      </xdr:nvCxnSpPr>
      <xdr:spPr>
        <a:xfrm>
          <a:off x="13512800" y="14658087"/>
          <a:ext cx="889000" cy="50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28956</xdr:rowOff>
    </xdr:from>
    <xdr:to>
      <xdr:col>21</xdr:col>
      <xdr:colOff>50800</xdr:colOff>
      <xdr:row>87</xdr:row>
      <xdr:rowOff>130556</xdr:rowOff>
    </xdr:to>
    <xdr:sp macro="" textlink="">
      <xdr:nvSpPr>
        <xdr:cNvPr id="259" name="フローチャート : 判断 258"/>
        <xdr:cNvSpPr/>
      </xdr:nvSpPr>
      <xdr:spPr>
        <a:xfrm>
          <a:off x="14351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140733</xdr:rowOff>
    </xdr:from>
    <xdr:ext cx="762000" cy="259045"/>
    <xdr:sp macro="" textlink="">
      <xdr:nvSpPr>
        <xdr:cNvPr id="260" name="テキスト ボックス 259"/>
        <xdr:cNvSpPr txBox="1"/>
      </xdr:nvSpPr>
      <xdr:spPr>
        <a:xfrm>
          <a:off x="14020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147574</xdr:rowOff>
    </xdr:from>
    <xdr:to>
      <xdr:col>19</xdr:col>
      <xdr:colOff>533400</xdr:colOff>
      <xdr:row>85</xdr:row>
      <xdr:rowOff>77724</xdr:rowOff>
    </xdr:to>
    <xdr:sp macro="" textlink="">
      <xdr:nvSpPr>
        <xdr:cNvPr id="261" name="フローチャート : 判断 260"/>
        <xdr:cNvSpPr/>
      </xdr:nvSpPr>
      <xdr:spPr>
        <a:xfrm>
          <a:off x="13462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87901</xdr:rowOff>
    </xdr:from>
    <xdr:ext cx="762000" cy="259045"/>
    <xdr:sp macro="" textlink="">
      <xdr:nvSpPr>
        <xdr:cNvPr id="262" name="テキスト ボックス 261"/>
        <xdr:cNvSpPr txBox="1"/>
      </xdr:nvSpPr>
      <xdr:spPr>
        <a:xfrm>
          <a:off x="13131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140208</xdr:rowOff>
    </xdr:from>
    <xdr:to>
      <xdr:col>24</xdr:col>
      <xdr:colOff>609600</xdr:colOff>
      <xdr:row>86</xdr:row>
      <xdr:rowOff>70358</xdr:rowOff>
    </xdr:to>
    <xdr:sp macro="" textlink="">
      <xdr:nvSpPr>
        <xdr:cNvPr id="268" name="円/楕円 267"/>
        <xdr:cNvSpPr/>
      </xdr:nvSpPr>
      <xdr:spPr>
        <a:xfrm>
          <a:off x="16967200" y="14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36085</xdr:rowOff>
    </xdr:from>
    <xdr:ext cx="762000" cy="259045"/>
    <xdr:sp macro="" textlink="">
      <xdr:nvSpPr>
        <xdr:cNvPr id="269" name="給与水準   （国との比較）該当値テキスト"/>
        <xdr:cNvSpPr txBox="1"/>
      </xdr:nvSpPr>
      <xdr:spPr>
        <a:xfrm>
          <a:off x="17106900" y="14609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101600</xdr:rowOff>
    </xdr:from>
    <xdr:to>
      <xdr:col>23</xdr:col>
      <xdr:colOff>457200</xdr:colOff>
      <xdr:row>86</xdr:row>
      <xdr:rowOff>31750</xdr:rowOff>
    </xdr:to>
    <xdr:sp macro="" textlink="">
      <xdr:nvSpPr>
        <xdr:cNvPr id="270" name="円/楕円 269"/>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16527</xdr:rowOff>
    </xdr:from>
    <xdr:ext cx="736600" cy="259045"/>
    <xdr:sp macro="" textlink="">
      <xdr:nvSpPr>
        <xdr:cNvPr id="271" name="テキスト ボックス 270"/>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120650</xdr:rowOff>
    </xdr:from>
    <xdr:to>
      <xdr:col>22</xdr:col>
      <xdr:colOff>254000</xdr:colOff>
      <xdr:row>88</xdr:row>
      <xdr:rowOff>50800</xdr:rowOff>
    </xdr:to>
    <xdr:sp macro="" textlink="">
      <xdr:nvSpPr>
        <xdr:cNvPr id="272" name="円/楕円 271"/>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35577</xdr:rowOff>
    </xdr:from>
    <xdr:ext cx="762000" cy="259045"/>
    <xdr:sp macro="" textlink="">
      <xdr:nvSpPr>
        <xdr:cNvPr id="273" name="テキスト ボックス 272"/>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26415</xdr:rowOff>
    </xdr:from>
    <xdr:to>
      <xdr:col>21</xdr:col>
      <xdr:colOff>50800</xdr:colOff>
      <xdr:row>88</xdr:row>
      <xdr:rowOff>128015</xdr:rowOff>
    </xdr:to>
    <xdr:sp macro="" textlink="">
      <xdr:nvSpPr>
        <xdr:cNvPr id="274" name="円/楕円 273"/>
        <xdr:cNvSpPr/>
      </xdr:nvSpPr>
      <xdr:spPr>
        <a:xfrm>
          <a:off x="14351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112792</xdr:rowOff>
    </xdr:from>
    <xdr:ext cx="762000" cy="259045"/>
    <xdr:sp macro="" textlink="">
      <xdr:nvSpPr>
        <xdr:cNvPr id="275" name="テキスト ボックス 274"/>
        <xdr:cNvSpPr txBox="1"/>
      </xdr:nvSpPr>
      <xdr:spPr>
        <a:xfrm>
          <a:off x="14020800" y="152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34037</xdr:rowOff>
    </xdr:from>
    <xdr:to>
      <xdr:col>19</xdr:col>
      <xdr:colOff>533400</xdr:colOff>
      <xdr:row>85</xdr:row>
      <xdr:rowOff>135637</xdr:rowOff>
    </xdr:to>
    <xdr:sp macro="" textlink="">
      <xdr:nvSpPr>
        <xdr:cNvPr id="276" name="円/楕円 275"/>
        <xdr:cNvSpPr/>
      </xdr:nvSpPr>
      <xdr:spPr>
        <a:xfrm>
          <a:off x="13462000" y="14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120414</xdr:rowOff>
    </xdr:from>
    <xdr:ext cx="762000" cy="259045"/>
    <xdr:sp macro="" textlink="">
      <xdr:nvSpPr>
        <xdr:cNvPr id="277" name="テキスト ボックス 276"/>
        <xdr:cNvSpPr txBox="1"/>
      </xdr:nvSpPr>
      <xdr:spPr>
        <a:xfrm>
          <a:off x="13131800" y="1469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保育所</a:t>
          </a:r>
          <a:r>
            <a:rPr kumimoji="1" lang="ja-JP" altLang="en-US" sz="1100">
              <a:solidFill>
                <a:schemeClr val="dk1"/>
              </a:solidFill>
              <a:effectLst/>
              <a:latin typeface="+mn-lt"/>
              <a:ea typeface="+mn-ea"/>
              <a:cs typeface="+mn-cs"/>
            </a:rPr>
            <a:t>６箇所</a:t>
          </a:r>
          <a:r>
            <a:rPr kumimoji="1" lang="ja-JP" altLang="ja-JP" sz="1100">
              <a:solidFill>
                <a:schemeClr val="dk1"/>
              </a:solidFill>
              <a:effectLst/>
              <a:latin typeface="+mn-lt"/>
              <a:ea typeface="+mn-ea"/>
              <a:cs typeface="+mn-cs"/>
            </a:rPr>
            <a:t>及び診療所</a:t>
          </a:r>
          <a:r>
            <a:rPr kumimoji="1" lang="ja-JP" altLang="en-US" sz="1100">
              <a:solidFill>
                <a:schemeClr val="dk1"/>
              </a:solidFill>
              <a:effectLst/>
              <a:latin typeface="+mn-lt"/>
              <a:ea typeface="+mn-ea"/>
              <a:cs typeface="+mn-cs"/>
            </a:rPr>
            <a:t>４箇所</a:t>
          </a:r>
          <a:r>
            <a:rPr kumimoji="1" lang="ja-JP" altLang="ja-JP" sz="1100">
              <a:solidFill>
                <a:schemeClr val="dk1"/>
              </a:solidFill>
              <a:effectLst/>
              <a:latin typeface="+mn-lt"/>
              <a:ea typeface="+mn-ea"/>
              <a:cs typeface="+mn-cs"/>
            </a:rPr>
            <a:t>を直営するほか、町立高等学校を有することから職員数が多く、類似団体平均を大きく上回っている要因である。今後は人口の推移</a:t>
          </a:r>
          <a:r>
            <a:rPr kumimoji="1" lang="ja-JP" altLang="en-US" sz="1100">
              <a:solidFill>
                <a:schemeClr val="dk1"/>
              </a:solidFill>
              <a:effectLst/>
              <a:latin typeface="+mn-lt"/>
              <a:ea typeface="+mn-ea"/>
              <a:cs typeface="+mn-cs"/>
            </a:rPr>
            <a:t>、退職者と新規採用者のバランス、年齢構成</a:t>
          </a:r>
          <a:r>
            <a:rPr kumimoji="1" lang="ja-JP" altLang="ja-JP" sz="1100">
              <a:solidFill>
                <a:schemeClr val="dk1"/>
              </a:solidFill>
              <a:effectLst/>
              <a:latin typeface="+mn-lt"/>
              <a:ea typeface="+mn-ea"/>
              <a:cs typeface="+mn-cs"/>
            </a:rPr>
            <a:t>を見据えた職員定数管理の適正化に努める。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09" name="直線コネクタ 308"/>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0"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1" name="直線コネクタ 310"/>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2"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3" name="直線コネクタ 312"/>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28774</xdr:rowOff>
    </xdr:from>
    <xdr:to>
      <xdr:col>24</xdr:col>
      <xdr:colOff>558800</xdr:colOff>
      <xdr:row>66</xdr:row>
      <xdr:rowOff>48768</xdr:rowOff>
    </xdr:to>
    <xdr:cxnSp macro="">
      <xdr:nvCxnSpPr>
        <xdr:cNvPr id="314" name="直線コネクタ 313"/>
        <xdr:cNvCxnSpPr/>
      </xdr:nvCxnSpPr>
      <xdr:spPr>
        <a:xfrm flipV="1">
          <a:off x="16179800" y="11344474"/>
          <a:ext cx="838200" cy="1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165770</xdr:rowOff>
    </xdr:from>
    <xdr:ext cx="762000" cy="259045"/>
    <xdr:sp macro="" textlink="">
      <xdr:nvSpPr>
        <xdr:cNvPr id="315" name="定員管理の状況平均値テキスト"/>
        <xdr:cNvSpPr txBox="1"/>
      </xdr:nvSpPr>
      <xdr:spPr>
        <a:xfrm>
          <a:off x="17106900" y="10452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6" name="フローチャート : 判断 315"/>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7403</xdr:rowOff>
    </xdr:from>
    <xdr:to>
      <xdr:col>23</xdr:col>
      <xdr:colOff>406400</xdr:colOff>
      <xdr:row>66</xdr:row>
      <xdr:rowOff>48768</xdr:rowOff>
    </xdr:to>
    <xdr:cxnSp macro="">
      <xdr:nvCxnSpPr>
        <xdr:cNvPr id="317" name="直線コネクタ 316"/>
        <xdr:cNvCxnSpPr/>
      </xdr:nvCxnSpPr>
      <xdr:spPr>
        <a:xfrm>
          <a:off x="15290800" y="11323103"/>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18" name="フローチャート : 判断 317"/>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57167</xdr:rowOff>
    </xdr:from>
    <xdr:ext cx="736600" cy="259045"/>
    <xdr:sp macro="" textlink="">
      <xdr:nvSpPr>
        <xdr:cNvPr id="319" name="テキスト ボックス 318"/>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152654</xdr:rowOff>
    </xdr:from>
    <xdr:to>
      <xdr:col>22</xdr:col>
      <xdr:colOff>203200</xdr:colOff>
      <xdr:row>66</xdr:row>
      <xdr:rowOff>7403</xdr:rowOff>
    </xdr:to>
    <xdr:cxnSp macro="">
      <xdr:nvCxnSpPr>
        <xdr:cNvPr id="320" name="直線コネクタ 319"/>
        <xdr:cNvCxnSpPr/>
      </xdr:nvCxnSpPr>
      <xdr:spPr>
        <a:xfrm>
          <a:off x="14401800" y="11296904"/>
          <a:ext cx="889000" cy="2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1" name="フローチャート : 判断 320"/>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48204</xdr:rowOff>
    </xdr:from>
    <xdr:ext cx="762000" cy="259045"/>
    <xdr:sp macro="" textlink="">
      <xdr:nvSpPr>
        <xdr:cNvPr id="322" name="テキスト ボックス 321"/>
        <xdr:cNvSpPr txBox="1"/>
      </xdr:nvSpPr>
      <xdr:spPr>
        <a:xfrm>
          <a:off x="14909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94052</xdr:rowOff>
    </xdr:from>
    <xdr:to>
      <xdr:col>21</xdr:col>
      <xdr:colOff>0</xdr:colOff>
      <xdr:row>65</xdr:row>
      <xdr:rowOff>152654</xdr:rowOff>
    </xdr:to>
    <xdr:cxnSp macro="">
      <xdr:nvCxnSpPr>
        <xdr:cNvPr id="323" name="直線コネクタ 322"/>
        <xdr:cNvCxnSpPr/>
      </xdr:nvCxnSpPr>
      <xdr:spPr>
        <a:xfrm>
          <a:off x="13512800" y="11238302"/>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4" name="フローチャート : 判断 323"/>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44068</xdr:rowOff>
    </xdr:from>
    <xdr:ext cx="762000" cy="259045"/>
    <xdr:sp macro="" textlink="">
      <xdr:nvSpPr>
        <xdr:cNvPr id="325" name="テキスト ボックス 324"/>
        <xdr:cNvSpPr txBox="1"/>
      </xdr:nvSpPr>
      <xdr:spPr>
        <a:xfrm>
          <a:off x="14020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6" name="フローチャート : 判断 325"/>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21317</xdr:rowOff>
    </xdr:from>
    <xdr:ext cx="762000" cy="259045"/>
    <xdr:sp macro="" textlink="">
      <xdr:nvSpPr>
        <xdr:cNvPr id="327" name="テキスト ボックス 326"/>
        <xdr:cNvSpPr txBox="1"/>
      </xdr:nvSpPr>
      <xdr:spPr>
        <a:xfrm>
          <a:off x="13131800" y="103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149424</xdr:rowOff>
    </xdr:from>
    <xdr:to>
      <xdr:col>24</xdr:col>
      <xdr:colOff>609600</xdr:colOff>
      <xdr:row>66</xdr:row>
      <xdr:rowOff>79574</xdr:rowOff>
    </xdr:to>
    <xdr:sp macro="" textlink="">
      <xdr:nvSpPr>
        <xdr:cNvPr id="333" name="円/楕円 332"/>
        <xdr:cNvSpPr/>
      </xdr:nvSpPr>
      <xdr:spPr>
        <a:xfrm>
          <a:off x="16967200" y="112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45301</xdr:rowOff>
    </xdr:from>
    <xdr:ext cx="762000" cy="259045"/>
    <xdr:sp macro="" textlink="">
      <xdr:nvSpPr>
        <xdr:cNvPr id="334" name="定員管理の状況該当値テキスト"/>
        <xdr:cNvSpPr txBox="1"/>
      </xdr:nvSpPr>
      <xdr:spPr>
        <a:xfrm>
          <a:off x="17106900" y="1118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25.47</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169418</xdr:rowOff>
    </xdr:from>
    <xdr:to>
      <xdr:col>23</xdr:col>
      <xdr:colOff>457200</xdr:colOff>
      <xdr:row>66</xdr:row>
      <xdr:rowOff>99568</xdr:rowOff>
    </xdr:to>
    <xdr:sp macro="" textlink="">
      <xdr:nvSpPr>
        <xdr:cNvPr id="335" name="円/楕円 334"/>
        <xdr:cNvSpPr/>
      </xdr:nvSpPr>
      <xdr:spPr>
        <a:xfrm>
          <a:off x="16129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84345</xdr:rowOff>
    </xdr:from>
    <xdr:ext cx="736600" cy="259045"/>
    <xdr:sp macro="" textlink="">
      <xdr:nvSpPr>
        <xdr:cNvPr id="336" name="テキスト ボックス 335"/>
        <xdr:cNvSpPr txBox="1"/>
      </xdr:nvSpPr>
      <xdr:spPr>
        <a:xfrm>
          <a:off x="15798800" y="1140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25.76</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128053</xdr:rowOff>
    </xdr:from>
    <xdr:to>
      <xdr:col>22</xdr:col>
      <xdr:colOff>254000</xdr:colOff>
      <xdr:row>66</xdr:row>
      <xdr:rowOff>58203</xdr:rowOff>
    </xdr:to>
    <xdr:sp macro="" textlink="">
      <xdr:nvSpPr>
        <xdr:cNvPr id="337" name="円/楕円 336"/>
        <xdr:cNvSpPr/>
      </xdr:nvSpPr>
      <xdr:spPr>
        <a:xfrm>
          <a:off x="15240000" y="1127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42980</xdr:rowOff>
    </xdr:from>
    <xdr:ext cx="762000" cy="259045"/>
    <xdr:sp macro="" textlink="">
      <xdr:nvSpPr>
        <xdr:cNvPr id="338" name="テキスト ボックス 337"/>
        <xdr:cNvSpPr txBox="1"/>
      </xdr:nvSpPr>
      <xdr:spPr>
        <a:xfrm>
          <a:off x="14909800" y="1135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101854</xdr:rowOff>
    </xdr:from>
    <xdr:to>
      <xdr:col>21</xdr:col>
      <xdr:colOff>50800</xdr:colOff>
      <xdr:row>66</xdr:row>
      <xdr:rowOff>32004</xdr:rowOff>
    </xdr:to>
    <xdr:sp macro="" textlink="">
      <xdr:nvSpPr>
        <xdr:cNvPr id="339" name="円/楕円 338"/>
        <xdr:cNvSpPr/>
      </xdr:nvSpPr>
      <xdr:spPr>
        <a:xfrm>
          <a:off x="14351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16781</xdr:rowOff>
    </xdr:from>
    <xdr:ext cx="762000" cy="259045"/>
    <xdr:sp macro="" textlink="">
      <xdr:nvSpPr>
        <xdr:cNvPr id="340" name="テキスト ボックス 339"/>
        <xdr:cNvSpPr txBox="1"/>
      </xdr:nvSpPr>
      <xdr:spPr>
        <a:xfrm>
          <a:off x="14020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24.78</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43252</xdr:rowOff>
    </xdr:from>
    <xdr:to>
      <xdr:col>19</xdr:col>
      <xdr:colOff>533400</xdr:colOff>
      <xdr:row>65</xdr:row>
      <xdr:rowOff>144852</xdr:rowOff>
    </xdr:to>
    <xdr:sp macro="" textlink="">
      <xdr:nvSpPr>
        <xdr:cNvPr id="341" name="円/楕円 340"/>
        <xdr:cNvSpPr/>
      </xdr:nvSpPr>
      <xdr:spPr>
        <a:xfrm>
          <a:off x="13462000" y="1118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129629</xdr:rowOff>
    </xdr:from>
    <xdr:ext cx="762000" cy="259045"/>
    <xdr:sp macro="" textlink="">
      <xdr:nvSpPr>
        <xdr:cNvPr id="342" name="テキスト ボックス 341"/>
        <xdr:cNvSpPr txBox="1"/>
      </xdr:nvSpPr>
      <xdr:spPr>
        <a:xfrm>
          <a:off x="13131800" y="11273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は上回っているものの、平成１９年度以降、毎年度改善されてきており、平成２６年度も前年度の１１．４％から１０．６％に改善された。今後も必要事業を見極め地方債の発行を抑制するなど更なる改善を目指す。</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68" name="直線コネクタ 367"/>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69"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0" name="直線コネクタ 369"/>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1"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2" name="直線コネクタ 371"/>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54356</xdr:rowOff>
    </xdr:from>
    <xdr:to>
      <xdr:col>24</xdr:col>
      <xdr:colOff>558800</xdr:colOff>
      <xdr:row>42</xdr:row>
      <xdr:rowOff>92964</xdr:rowOff>
    </xdr:to>
    <xdr:cxnSp macro="">
      <xdr:nvCxnSpPr>
        <xdr:cNvPr id="373" name="直線コネクタ 372"/>
        <xdr:cNvCxnSpPr/>
      </xdr:nvCxnSpPr>
      <xdr:spPr>
        <a:xfrm flipV="1">
          <a:off x="16179800" y="725525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119143</xdr:rowOff>
    </xdr:from>
    <xdr:ext cx="762000" cy="259045"/>
    <xdr:sp macro="" textlink="">
      <xdr:nvSpPr>
        <xdr:cNvPr id="374" name="公債費負担の状況平均値テキスト"/>
        <xdr:cNvSpPr txBox="1"/>
      </xdr:nvSpPr>
      <xdr:spPr>
        <a:xfrm>
          <a:off x="17106900" y="697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5" name="フローチャート : 判断 374"/>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92964</xdr:rowOff>
    </xdr:from>
    <xdr:to>
      <xdr:col>23</xdr:col>
      <xdr:colOff>406400</xdr:colOff>
      <xdr:row>42</xdr:row>
      <xdr:rowOff>136398</xdr:rowOff>
    </xdr:to>
    <xdr:cxnSp macro="">
      <xdr:nvCxnSpPr>
        <xdr:cNvPr id="376" name="直線コネクタ 375"/>
        <xdr:cNvCxnSpPr/>
      </xdr:nvCxnSpPr>
      <xdr:spPr>
        <a:xfrm flipV="1">
          <a:off x="15290800" y="72938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7" name="フローチャート : 判断 376"/>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76725</xdr:rowOff>
    </xdr:from>
    <xdr:ext cx="736600" cy="259045"/>
    <xdr:sp macro="" textlink="">
      <xdr:nvSpPr>
        <xdr:cNvPr id="378" name="テキスト ボックス 377"/>
        <xdr:cNvSpPr txBox="1"/>
      </xdr:nvSpPr>
      <xdr:spPr>
        <a:xfrm>
          <a:off x="15798800" y="693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136398</xdr:rowOff>
    </xdr:from>
    <xdr:to>
      <xdr:col>22</xdr:col>
      <xdr:colOff>203200</xdr:colOff>
      <xdr:row>43</xdr:row>
      <xdr:rowOff>22860</xdr:rowOff>
    </xdr:to>
    <xdr:cxnSp macro="">
      <xdr:nvCxnSpPr>
        <xdr:cNvPr id="379" name="直線コネクタ 378"/>
        <xdr:cNvCxnSpPr/>
      </xdr:nvCxnSpPr>
      <xdr:spPr>
        <a:xfrm flipV="1">
          <a:off x="14401800" y="733729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0" name="フローチャート : 判断 379"/>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124985</xdr:rowOff>
    </xdr:from>
    <xdr:ext cx="762000" cy="259045"/>
    <xdr:sp macro="" textlink="">
      <xdr:nvSpPr>
        <xdr:cNvPr id="381" name="テキスト ボックス 380"/>
        <xdr:cNvSpPr txBox="1"/>
      </xdr:nvSpPr>
      <xdr:spPr>
        <a:xfrm>
          <a:off x="14909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22860</xdr:rowOff>
    </xdr:from>
    <xdr:to>
      <xdr:col>21</xdr:col>
      <xdr:colOff>0</xdr:colOff>
      <xdr:row>43</xdr:row>
      <xdr:rowOff>119380</xdr:rowOff>
    </xdr:to>
    <xdr:cxnSp macro="">
      <xdr:nvCxnSpPr>
        <xdr:cNvPr id="382" name="直線コネクタ 381"/>
        <xdr:cNvCxnSpPr/>
      </xdr:nvCxnSpPr>
      <xdr:spPr>
        <a:xfrm flipV="1">
          <a:off x="13512800" y="73952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3" name="フローチャート : 判断 382"/>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21099</xdr:rowOff>
    </xdr:from>
    <xdr:ext cx="762000" cy="259045"/>
    <xdr:sp macro="" textlink="">
      <xdr:nvSpPr>
        <xdr:cNvPr id="384" name="テキスト ボックス 383"/>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5" name="フローチャート : 判断 38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86" name="テキスト ボックス 385"/>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3556</xdr:rowOff>
    </xdr:from>
    <xdr:to>
      <xdr:col>24</xdr:col>
      <xdr:colOff>609600</xdr:colOff>
      <xdr:row>42</xdr:row>
      <xdr:rowOff>105156</xdr:rowOff>
    </xdr:to>
    <xdr:sp macro="" textlink="">
      <xdr:nvSpPr>
        <xdr:cNvPr id="392" name="円/楕円 391"/>
        <xdr:cNvSpPr/>
      </xdr:nvSpPr>
      <xdr:spPr>
        <a:xfrm>
          <a:off x="169672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147083</xdr:rowOff>
    </xdr:from>
    <xdr:ext cx="762000" cy="259045"/>
    <xdr:sp macro="" textlink="">
      <xdr:nvSpPr>
        <xdr:cNvPr id="393" name="公債費負担の状況該当値テキスト"/>
        <xdr:cNvSpPr txBox="1"/>
      </xdr:nvSpPr>
      <xdr:spPr>
        <a:xfrm>
          <a:off x="17106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42164</xdr:rowOff>
    </xdr:from>
    <xdr:to>
      <xdr:col>23</xdr:col>
      <xdr:colOff>457200</xdr:colOff>
      <xdr:row>42</xdr:row>
      <xdr:rowOff>143764</xdr:rowOff>
    </xdr:to>
    <xdr:sp macro="" textlink="">
      <xdr:nvSpPr>
        <xdr:cNvPr id="394" name="円/楕円 393"/>
        <xdr:cNvSpPr/>
      </xdr:nvSpPr>
      <xdr:spPr>
        <a:xfrm>
          <a:off x="16129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128541</xdr:rowOff>
    </xdr:from>
    <xdr:ext cx="736600" cy="259045"/>
    <xdr:sp macro="" textlink="">
      <xdr:nvSpPr>
        <xdr:cNvPr id="395" name="テキスト ボックス 394"/>
        <xdr:cNvSpPr txBox="1"/>
      </xdr:nvSpPr>
      <xdr:spPr>
        <a:xfrm>
          <a:off x="15798800" y="732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85598</xdr:rowOff>
    </xdr:from>
    <xdr:to>
      <xdr:col>22</xdr:col>
      <xdr:colOff>254000</xdr:colOff>
      <xdr:row>43</xdr:row>
      <xdr:rowOff>15748</xdr:rowOff>
    </xdr:to>
    <xdr:sp macro="" textlink="">
      <xdr:nvSpPr>
        <xdr:cNvPr id="396" name="円/楕円 395"/>
        <xdr:cNvSpPr/>
      </xdr:nvSpPr>
      <xdr:spPr>
        <a:xfrm>
          <a:off x="15240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525</xdr:rowOff>
    </xdr:from>
    <xdr:ext cx="762000" cy="259045"/>
    <xdr:sp macro="" textlink="">
      <xdr:nvSpPr>
        <xdr:cNvPr id="397" name="テキスト ボックス 396"/>
        <xdr:cNvSpPr txBox="1"/>
      </xdr:nvSpPr>
      <xdr:spPr>
        <a:xfrm>
          <a:off x="14909800" y="737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143510</xdr:rowOff>
    </xdr:from>
    <xdr:to>
      <xdr:col>21</xdr:col>
      <xdr:colOff>50800</xdr:colOff>
      <xdr:row>43</xdr:row>
      <xdr:rowOff>73660</xdr:rowOff>
    </xdr:to>
    <xdr:sp macro="" textlink="">
      <xdr:nvSpPr>
        <xdr:cNvPr id="398" name="円/楕円 397"/>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9" name="テキスト ボックス 398"/>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68580</xdr:rowOff>
    </xdr:from>
    <xdr:to>
      <xdr:col>19</xdr:col>
      <xdr:colOff>533400</xdr:colOff>
      <xdr:row>43</xdr:row>
      <xdr:rowOff>170180</xdr:rowOff>
    </xdr:to>
    <xdr:sp macro="" textlink="">
      <xdr:nvSpPr>
        <xdr:cNvPr id="400" name="円/楕円 399"/>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154957</xdr:rowOff>
    </xdr:from>
    <xdr:ext cx="762000" cy="259045"/>
    <xdr:sp macro="" textlink="">
      <xdr:nvSpPr>
        <xdr:cNvPr id="401" name="テキスト ボックス 400"/>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面積が広く集落が点在していることから、学校や集会施設、道路等のインフラ整備を実施したことにより地方債残高が多額となっているが、厳しい財政状況に鑑み地方債の発行を抑制しているところであり、平成２４年度以降、大きく改善されたところである。今後も必要な事業を見極め地方債発行を抑制するとともに、財政調整基金の積み立てなど将来の負担に備え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2" name="直線コネクタ 431"/>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3"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4" name="直線コネクタ 433"/>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141756</xdr:rowOff>
    </xdr:from>
    <xdr:to>
      <xdr:col>24</xdr:col>
      <xdr:colOff>558800</xdr:colOff>
      <xdr:row>18</xdr:row>
      <xdr:rowOff>157843</xdr:rowOff>
    </xdr:to>
    <xdr:cxnSp macro="">
      <xdr:nvCxnSpPr>
        <xdr:cNvPr id="437" name="直線コネクタ 436"/>
        <xdr:cNvCxnSpPr/>
      </xdr:nvCxnSpPr>
      <xdr:spPr>
        <a:xfrm flipV="1">
          <a:off x="16179800" y="322785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8"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9" name="フローチャート :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157843</xdr:rowOff>
    </xdr:from>
    <xdr:to>
      <xdr:col>23</xdr:col>
      <xdr:colOff>406400</xdr:colOff>
      <xdr:row>19</xdr:row>
      <xdr:rowOff>30057</xdr:rowOff>
    </xdr:to>
    <xdr:cxnSp macro="">
      <xdr:nvCxnSpPr>
        <xdr:cNvPr id="440" name="直線コネクタ 439"/>
        <xdr:cNvCxnSpPr/>
      </xdr:nvCxnSpPr>
      <xdr:spPr>
        <a:xfrm flipV="1">
          <a:off x="15290800" y="3243943"/>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30057</xdr:rowOff>
    </xdr:from>
    <xdr:to>
      <xdr:col>22</xdr:col>
      <xdr:colOff>203200</xdr:colOff>
      <xdr:row>20</xdr:row>
      <xdr:rowOff>122887</xdr:rowOff>
    </xdr:to>
    <xdr:cxnSp macro="">
      <xdr:nvCxnSpPr>
        <xdr:cNvPr id="443" name="直線コネクタ 442"/>
        <xdr:cNvCxnSpPr/>
      </xdr:nvCxnSpPr>
      <xdr:spPr>
        <a:xfrm flipV="1">
          <a:off x="14401800" y="3287607"/>
          <a:ext cx="889000" cy="26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99060</xdr:rowOff>
    </xdr:from>
    <xdr:to>
      <xdr:col>22</xdr:col>
      <xdr:colOff>254000</xdr:colOff>
      <xdr:row>14</xdr:row>
      <xdr:rowOff>29210</xdr:rowOff>
    </xdr:to>
    <xdr:sp macro="" textlink="">
      <xdr:nvSpPr>
        <xdr:cNvPr id="444" name="フローチャート : 判断 443"/>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5" name="テキスト ボックス 444"/>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84969</xdr:rowOff>
    </xdr:from>
    <xdr:to>
      <xdr:col>21</xdr:col>
      <xdr:colOff>0</xdr:colOff>
      <xdr:row>20</xdr:row>
      <xdr:rowOff>122887</xdr:rowOff>
    </xdr:to>
    <xdr:cxnSp macro="">
      <xdr:nvCxnSpPr>
        <xdr:cNvPr id="446" name="直線コネクタ 445"/>
        <xdr:cNvCxnSpPr/>
      </xdr:nvCxnSpPr>
      <xdr:spPr>
        <a:xfrm>
          <a:off x="13512800" y="3513969"/>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95371</xdr:rowOff>
    </xdr:from>
    <xdr:to>
      <xdr:col>21</xdr:col>
      <xdr:colOff>50800</xdr:colOff>
      <xdr:row>15</xdr:row>
      <xdr:rowOff>25521</xdr:rowOff>
    </xdr:to>
    <xdr:sp macro="" textlink="">
      <xdr:nvSpPr>
        <xdr:cNvPr id="447" name="フローチャート : 判断 446"/>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8" name="テキスト ボックス 447"/>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49" name="フローチャート : 判断 448"/>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50" name="テキスト ボックス 449"/>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90956</xdr:rowOff>
    </xdr:from>
    <xdr:to>
      <xdr:col>24</xdr:col>
      <xdr:colOff>609600</xdr:colOff>
      <xdr:row>19</xdr:row>
      <xdr:rowOff>21106</xdr:rowOff>
    </xdr:to>
    <xdr:sp macro="" textlink="">
      <xdr:nvSpPr>
        <xdr:cNvPr id="456" name="円/楕円 455"/>
        <xdr:cNvSpPr/>
      </xdr:nvSpPr>
      <xdr:spPr>
        <a:xfrm>
          <a:off x="16967200" y="31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63033</xdr:rowOff>
    </xdr:from>
    <xdr:ext cx="762000" cy="259045"/>
    <xdr:sp macro="" textlink="">
      <xdr:nvSpPr>
        <xdr:cNvPr id="457" name="将来負担の状況該当値テキスト"/>
        <xdr:cNvSpPr txBox="1"/>
      </xdr:nvSpPr>
      <xdr:spPr>
        <a:xfrm>
          <a:off x="17106900" y="314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107043</xdr:rowOff>
    </xdr:from>
    <xdr:to>
      <xdr:col>23</xdr:col>
      <xdr:colOff>457200</xdr:colOff>
      <xdr:row>19</xdr:row>
      <xdr:rowOff>37193</xdr:rowOff>
    </xdr:to>
    <xdr:sp macro="" textlink="">
      <xdr:nvSpPr>
        <xdr:cNvPr id="458" name="円/楕円 457"/>
        <xdr:cNvSpPr/>
      </xdr:nvSpPr>
      <xdr:spPr>
        <a:xfrm>
          <a:off x="16129000" y="319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21970</xdr:rowOff>
    </xdr:from>
    <xdr:ext cx="736600" cy="259045"/>
    <xdr:sp macro="" textlink="">
      <xdr:nvSpPr>
        <xdr:cNvPr id="459" name="テキスト ボックス 458"/>
        <xdr:cNvSpPr txBox="1"/>
      </xdr:nvSpPr>
      <xdr:spPr>
        <a:xfrm>
          <a:off x="15798800" y="327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150707</xdr:rowOff>
    </xdr:from>
    <xdr:to>
      <xdr:col>22</xdr:col>
      <xdr:colOff>254000</xdr:colOff>
      <xdr:row>19</xdr:row>
      <xdr:rowOff>80857</xdr:rowOff>
    </xdr:to>
    <xdr:sp macro="" textlink="">
      <xdr:nvSpPr>
        <xdr:cNvPr id="460" name="円/楕円 459"/>
        <xdr:cNvSpPr/>
      </xdr:nvSpPr>
      <xdr:spPr>
        <a:xfrm>
          <a:off x="15240000" y="323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65634</xdr:rowOff>
    </xdr:from>
    <xdr:ext cx="762000" cy="259045"/>
    <xdr:sp macro="" textlink="">
      <xdr:nvSpPr>
        <xdr:cNvPr id="461" name="テキスト ボックス 460"/>
        <xdr:cNvSpPr txBox="1"/>
      </xdr:nvSpPr>
      <xdr:spPr>
        <a:xfrm>
          <a:off x="14909800" y="33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72087</xdr:rowOff>
    </xdr:from>
    <xdr:to>
      <xdr:col>21</xdr:col>
      <xdr:colOff>50800</xdr:colOff>
      <xdr:row>21</xdr:row>
      <xdr:rowOff>2237</xdr:rowOff>
    </xdr:to>
    <xdr:sp macro="" textlink="">
      <xdr:nvSpPr>
        <xdr:cNvPr id="462" name="円/楕円 461"/>
        <xdr:cNvSpPr/>
      </xdr:nvSpPr>
      <xdr:spPr>
        <a:xfrm>
          <a:off x="14351000" y="350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158464</xdr:rowOff>
    </xdr:from>
    <xdr:ext cx="762000" cy="259045"/>
    <xdr:sp macro="" textlink="">
      <xdr:nvSpPr>
        <xdr:cNvPr id="463" name="テキスト ボックス 462"/>
        <xdr:cNvSpPr txBox="1"/>
      </xdr:nvSpPr>
      <xdr:spPr>
        <a:xfrm>
          <a:off x="14020800" y="358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34169</xdr:rowOff>
    </xdr:from>
    <xdr:to>
      <xdr:col>19</xdr:col>
      <xdr:colOff>533400</xdr:colOff>
      <xdr:row>20</xdr:row>
      <xdr:rowOff>135769</xdr:rowOff>
    </xdr:to>
    <xdr:sp macro="" textlink="">
      <xdr:nvSpPr>
        <xdr:cNvPr id="464" name="円/楕円 463"/>
        <xdr:cNvSpPr/>
      </xdr:nvSpPr>
      <xdr:spPr>
        <a:xfrm>
          <a:off x="13462000" y="346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120546</xdr:rowOff>
    </xdr:from>
    <xdr:ext cx="762000" cy="259045"/>
    <xdr:sp macro="" textlink="">
      <xdr:nvSpPr>
        <xdr:cNvPr id="465" name="テキスト ボックス 464"/>
        <xdr:cNvSpPr txBox="1"/>
      </xdr:nvSpPr>
      <xdr:spPr>
        <a:xfrm>
          <a:off x="13131800" y="354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北海道浜中町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6,282
6,237
423.63
6,986,640
6,876,638
84,343
4,381,830
7,811,419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79.6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保育所６箇所及び診療所４箇所を直営するほか、町立高等学校を有することから職員数が多く、</a:t>
          </a:r>
          <a:r>
            <a:rPr kumimoji="1" lang="ja-JP" altLang="en-US" sz="1100">
              <a:solidFill>
                <a:schemeClr val="dk1"/>
              </a:solidFill>
              <a:effectLst/>
              <a:latin typeface="+mn-lt"/>
              <a:ea typeface="+mn-ea"/>
              <a:cs typeface="+mn-cs"/>
            </a:rPr>
            <a:t>人件費が多額となっていることが</a:t>
          </a:r>
          <a:r>
            <a:rPr kumimoji="1" lang="ja-JP" altLang="ja-JP" sz="1100">
              <a:solidFill>
                <a:schemeClr val="dk1"/>
              </a:solidFill>
              <a:effectLst/>
              <a:latin typeface="+mn-lt"/>
              <a:ea typeface="+mn-ea"/>
              <a:cs typeface="+mn-cs"/>
            </a:rPr>
            <a:t>類似団体平均を大きく上回っている要因である。今後は人口の推移、退職者と新規採用者のバランス、年齢構成を見据えた職員定数管理の適正化</a:t>
          </a:r>
          <a:r>
            <a:rPr kumimoji="1" lang="ja-JP" altLang="en-US" sz="1100">
              <a:solidFill>
                <a:schemeClr val="dk1"/>
              </a:solidFill>
              <a:effectLst/>
              <a:latin typeface="+mn-lt"/>
              <a:ea typeface="+mn-ea"/>
              <a:cs typeface="+mn-cs"/>
            </a:rPr>
            <a:t>を図り、人件費の抑制</a:t>
          </a:r>
          <a:r>
            <a:rPr kumimoji="1" lang="ja-JP" altLang="ja-JP" sz="1100">
              <a:solidFill>
                <a:schemeClr val="dk1"/>
              </a:solidFill>
              <a:effectLst/>
              <a:latin typeface="+mn-lt"/>
              <a:ea typeface="+mn-ea"/>
              <a:cs typeface="+mn-cs"/>
            </a:rPr>
            <a:t>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140716</xdr:rowOff>
    </xdr:from>
    <xdr:to>
      <xdr:col>7</xdr:col>
      <xdr:colOff>15875</xdr:colOff>
      <xdr:row>38</xdr:row>
      <xdr:rowOff>163576</xdr:rowOff>
    </xdr:to>
    <xdr:cxnSp macro="">
      <xdr:nvCxnSpPr>
        <xdr:cNvPr id="62" name="直線コネクタ 61"/>
        <xdr:cNvCxnSpPr/>
      </xdr:nvCxnSpPr>
      <xdr:spPr>
        <a:xfrm>
          <a:off x="3987800" y="66558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108712</xdr:rowOff>
    </xdr:from>
    <xdr:to>
      <xdr:col>5</xdr:col>
      <xdr:colOff>549275</xdr:colOff>
      <xdr:row>38</xdr:row>
      <xdr:rowOff>140716</xdr:rowOff>
    </xdr:to>
    <xdr:cxnSp macro="">
      <xdr:nvCxnSpPr>
        <xdr:cNvPr id="65" name="直線コネクタ 64"/>
        <xdr:cNvCxnSpPr/>
      </xdr:nvCxnSpPr>
      <xdr:spPr>
        <a:xfrm>
          <a:off x="3098800" y="66238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67" name="テキスト ボックス 66"/>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108712</xdr:rowOff>
    </xdr:from>
    <xdr:to>
      <xdr:col>4</xdr:col>
      <xdr:colOff>346075</xdr:colOff>
      <xdr:row>39</xdr:row>
      <xdr:rowOff>10414</xdr:rowOff>
    </xdr:to>
    <xdr:cxnSp macro="">
      <xdr:nvCxnSpPr>
        <xdr:cNvPr id="68" name="直線コネクタ 67"/>
        <xdr:cNvCxnSpPr/>
      </xdr:nvCxnSpPr>
      <xdr:spPr>
        <a:xfrm flipV="1">
          <a:off x="2209800" y="66238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70" name="テキスト ボックス 69"/>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85852</xdr:rowOff>
    </xdr:from>
    <xdr:to>
      <xdr:col>3</xdr:col>
      <xdr:colOff>142875</xdr:colOff>
      <xdr:row>39</xdr:row>
      <xdr:rowOff>10414</xdr:rowOff>
    </xdr:to>
    <xdr:cxnSp macro="">
      <xdr:nvCxnSpPr>
        <xdr:cNvPr id="71" name="直線コネクタ 70"/>
        <xdr:cNvCxnSpPr/>
      </xdr:nvCxnSpPr>
      <xdr:spPr>
        <a:xfrm>
          <a:off x="1320800" y="660095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3" name="テキスト ボックス 72"/>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75" name="テキスト ボックス 74"/>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112776</xdr:rowOff>
    </xdr:from>
    <xdr:to>
      <xdr:col>7</xdr:col>
      <xdr:colOff>66675</xdr:colOff>
      <xdr:row>39</xdr:row>
      <xdr:rowOff>42926</xdr:rowOff>
    </xdr:to>
    <xdr:sp macro="" textlink="">
      <xdr:nvSpPr>
        <xdr:cNvPr id="81" name="円/楕円 80"/>
        <xdr:cNvSpPr/>
      </xdr:nvSpPr>
      <xdr:spPr>
        <a:xfrm>
          <a:off x="47752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84853</xdr:rowOff>
    </xdr:from>
    <xdr:ext cx="762000" cy="259045"/>
    <xdr:sp macro="" textlink="">
      <xdr:nvSpPr>
        <xdr:cNvPr id="82" name="人件費該当値テキスト"/>
        <xdr:cNvSpPr txBox="1"/>
      </xdr:nvSpPr>
      <xdr:spPr>
        <a:xfrm>
          <a:off x="49149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89916</xdr:rowOff>
    </xdr:from>
    <xdr:to>
      <xdr:col>5</xdr:col>
      <xdr:colOff>600075</xdr:colOff>
      <xdr:row>39</xdr:row>
      <xdr:rowOff>20066</xdr:rowOff>
    </xdr:to>
    <xdr:sp macro="" textlink="">
      <xdr:nvSpPr>
        <xdr:cNvPr id="83" name="円/楕円 82"/>
        <xdr:cNvSpPr/>
      </xdr:nvSpPr>
      <xdr:spPr>
        <a:xfrm>
          <a:off x="3937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4843</xdr:rowOff>
    </xdr:from>
    <xdr:ext cx="736600" cy="259045"/>
    <xdr:sp macro="" textlink="">
      <xdr:nvSpPr>
        <xdr:cNvPr id="84" name="テキスト ボックス 83"/>
        <xdr:cNvSpPr txBox="1"/>
      </xdr:nvSpPr>
      <xdr:spPr>
        <a:xfrm>
          <a:off x="3606800" y="669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57912</xdr:rowOff>
    </xdr:from>
    <xdr:to>
      <xdr:col>4</xdr:col>
      <xdr:colOff>396875</xdr:colOff>
      <xdr:row>38</xdr:row>
      <xdr:rowOff>159512</xdr:rowOff>
    </xdr:to>
    <xdr:sp macro="" textlink="">
      <xdr:nvSpPr>
        <xdr:cNvPr id="85" name="円/楕円 84"/>
        <xdr:cNvSpPr/>
      </xdr:nvSpPr>
      <xdr:spPr>
        <a:xfrm>
          <a:off x="3048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144289</xdr:rowOff>
    </xdr:from>
    <xdr:ext cx="762000" cy="259045"/>
    <xdr:sp macro="" textlink="">
      <xdr:nvSpPr>
        <xdr:cNvPr id="86" name="テキスト ボックス 85"/>
        <xdr:cNvSpPr txBox="1"/>
      </xdr:nvSpPr>
      <xdr:spPr>
        <a:xfrm>
          <a:off x="2717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131064</xdr:rowOff>
    </xdr:from>
    <xdr:to>
      <xdr:col>3</xdr:col>
      <xdr:colOff>193675</xdr:colOff>
      <xdr:row>39</xdr:row>
      <xdr:rowOff>61214</xdr:rowOff>
    </xdr:to>
    <xdr:sp macro="" textlink="">
      <xdr:nvSpPr>
        <xdr:cNvPr id="87" name="円/楕円 86"/>
        <xdr:cNvSpPr/>
      </xdr:nvSpPr>
      <xdr:spPr>
        <a:xfrm>
          <a:off x="2159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45991</xdr:rowOff>
    </xdr:from>
    <xdr:ext cx="762000" cy="259045"/>
    <xdr:sp macro="" textlink="">
      <xdr:nvSpPr>
        <xdr:cNvPr id="88" name="テキスト ボックス 87"/>
        <xdr:cNvSpPr txBox="1"/>
      </xdr:nvSpPr>
      <xdr:spPr>
        <a:xfrm>
          <a:off x="1828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35052</xdr:rowOff>
    </xdr:from>
    <xdr:to>
      <xdr:col>1</xdr:col>
      <xdr:colOff>676275</xdr:colOff>
      <xdr:row>38</xdr:row>
      <xdr:rowOff>136652</xdr:rowOff>
    </xdr:to>
    <xdr:sp macro="" textlink="">
      <xdr:nvSpPr>
        <xdr:cNvPr id="89" name="円/楕円 88"/>
        <xdr:cNvSpPr/>
      </xdr:nvSpPr>
      <xdr:spPr>
        <a:xfrm>
          <a:off x="1270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121429</xdr:rowOff>
    </xdr:from>
    <xdr:ext cx="762000" cy="259045"/>
    <xdr:sp macro="" textlink="">
      <xdr:nvSpPr>
        <xdr:cNvPr id="90" name="テキスト ボックス 89"/>
        <xdr:cNvSpPr txBox="1"/>
      </xdr:nvSpPr>
      <xdr:spPr>
        <a:xfrm>
          <a:off x="939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同様、直営施設や町立高等学校及び多くの公共施設を有することから平成２５年度までは類似団体平均を上回っていたが、公共施設の適正な配置及び管理の結果、平成２６年度においては類似団体平均を下回ることとなった。今後も適正に管理し、経費節減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127000</xdr:rowOff>
    </xdr:from>
    <xdr:to>
      <xdr:col>24</xdr:col>
      <xdr:colOff>31750</xdr:colOff>
      <xdr:row>16</xdr:row>
      <xdr:rowOff>131572</xdr:rowOff>
    </xdr:to>
    <xdr:cxnSp macro="">
      <xdr:nvCxnSpPr>
        <xdr:cNvPr id="120" name="直線コネクタ 119"/>
        <xdr:cNvCxnSpPr/>
      </xdr:nvCxnSpPr>
      <xdr:spPr>
        <a:xfrm flipV="1">
          <a:off x="15671800" y="2870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57421</xdr:rowOff>
    </xdr:from>
    <xdr:ext cx="762000" cy="259045"/>
    <xdr:sp macro="" textlink="">
      <xdr:nvSpPr>
        <xdr:cNvPr id="121"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131572</xdr:rowOff>
    </xdr:from>
    <xdr:to>
      <xdr:col>22</xdr:col>
      <xdr:colOff>565150</xdr:colOff>
      <xdr:row>16</xdr:row>
      <xdr:rowOff>131572</xdr:rowOff>
    </xdr:to>
    <xdr:cxnSp macro="">
      <xdr:nvCxnSpPr>
        <xdr:cNvPr id="123" name="直線コネクタ 122"/>
        <xdr:cNvCxnSpPr/>
      </xdr:nvCxnSpPr>
      <xdr:spPr>
        <a:xfrm>
          <a:off x="14782800" y="2874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25" name="テキスト ボックス 124"/>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131572</xdr:rowOff>
    </xdr:from>
    <xdr:to>
      <xdr:col>21</xdr:col>
      <xdr:colOff>361950</xdr:colOff>
      <xdr:row>16</xdr:row>
      <xdr:rowOff>154432</xdr:rowOff>
    </xdr:to>
    <xdr:cxnSp macro="">
      <xdr:nvCxnSpPr>
        <xdr:cNvPr id="126" name="直線コネクタ 125"/>
        <xdr:cNvCxnSpPr/>
      </xdr:nvCxnSpPr>
      <xdr:spPr>
        <a:xfrm flipV="1">
          <a:off x="13893800" y="2874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28" name="テキスト ボックス 127"/>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131572</xdr:rowOff>
    </xdr:from>
    <xdr:to>
      <xdr:col>20</xdr:col>
      <xdr:colOff>158750</xdr:colOff>
      <xdr:row>16</xdr:row>
      <xdr:rowOff>154432</xdr:rowOff>
    </xdr:to>
    <xdr:cxnSp macro="">
      <xdr:nvCxnSpPr>
        <xdr:cNvPr id="129" name="直線コネクタ 128"/>
        <xdr:cNvCxnSpPr/>
      </xdr:nvCxnSpPr>
      <xdr:spPr>
        <a:xfrm>
          <a:off x="13004800" y="2874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31" name="テキスト ボックス 130"/>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3" name="テキスト ボックス 132"/>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39" name="円/楕円 138"/>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92727</xdr:rowOff>
    </xdr:from>
    <xdr:ext cx="762000" cy="259045"/>
    <xdr:sp macro="" textlink="">
      <xdr:nvSpPr>
        <xdr:cNvPr id="140"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80772</xdr:rowOff>
    </xdr:from>
    <xdr:to>
      <xdr:col>22</xdr:col>
      <xdr:colOff>615950</xdr:colOff>
      <xdr:row>17</xdr:row>
      <xdr:rowOff>10922</xdr:rowOff>
    </xdr:to>
    <xdr:sp macro="" textlink="">
      <xdr:nvSpPr>
        <xdr:cNvPr id="141" name="円/楕円 140"/>
        <xdr:cNvSpPr/>
      </xdr:nvSpPr>
      <xdr:spPr>
        <a:xfrm>
          <a:off x="15621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167149</xdr:rowOff>
    </xdr:from>
    <xdr:ext cx="736600" cy="259045"/>
    <xdr:sp macro="" textlink="">
      <xdr:nvSpPr>
        <xdr:cNvPr id="142" name="テキスト ボックス 141"/>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80772</xdr:rowOff>
    </xdr:from>
    <xdr:to>
      <xdr:col>21</xdr:col>
      <xdr:colOff>412750</xdr:colOff>
      <xdr:row>17</xdr:row>
      <xdr:rowOff>10922</xdr:rowOff>
    </xdr:to>
    <xdr:sp macro="" textlink="">
      <xdr:nvSpPr>
        <xdr:cNvPr id="143" name="円/楕円 142"/>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167149</xdr:rowOff>
    </xdr:from>
    <xdr:ext cx="762000" cy="259045"/>
    <xdr:sp macro="" textlink="">
      <xdr:nvSpPr>
        <xdr:cNvPr id="144" name="テキスト ボックス 143"/>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103632</xdr:rowOff>
    </xdr:from>
    <xdr:to>
      <xdr:col>20</xdr:col>
      <xdr:colOff>209550</xdr:colOff>
      <xdr:row>17</xdr:row>
      <xdr:rowOff>33782</xdr:rowOff>
    </xdr:to>
    <xdr:sp macro="" textlink="">
      <xdr:nvSpPr>
        <xdr:cNvPr id="145" name="円/楕円 144"/>
        <xdr:cNvSpPr/>
      </xdr:nvSpPr>
      <xdr:spPr>
        <a:xfrm>
          <a:off x="13843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18559</xdr:rowOff>
    </xdr:from>
    <xdr:ext cx="762000" cy="259045"/>
    <xdr:sp macro="" textlink="">
      <xdr:nvSpPr>
        <xdr:cNvPr id="146" name="テキスト ボックス 145"/>
        <xdr:cNvSpPr txBox="1"/>
      </xdr:nvSpPr>
      <xdr:spPr>
        <a:xfrm>
          <a:off x="135128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47" name="円/楕円 146"/>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167149</xdr:rowOff>
    </xdr:from>
    <xdr:ext cx="762000" cy="259045"/>
    <xdr:sp macro="" textlink="">
      <xdr:nvSpPr>
        <xdr:cNvPr id="148" name="テキスト ボックス 147"/>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類似団体平均と比べ低くなっているのは、行政面積が広く、行政コストは高いが、人口が少ないことが要因である。今後も現水準を維持していくものである。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127000</xdr:rowOff>
    </xdr:from>
    <xdr:to>
      <xdr:col>7</xdr:col>
      <xdr:colOff>15875</xdr:colOff>
      <xdr:row>52</xdr:row>
      <xdr:rowOff>127000</xdr:rowOff>
    </xdr:to>
    <xdr:cxnSp macro="">
      <xdr:nvCxnSpPr>
        <xdr:cNvPr id="181" name="直線コネクタ 180"/>
        <xdr:cNvCxnSpPr/>
      </xdr:nvCxnSpPr>
      <xdr:spPr>
        <a:xfrm>
          <a:off x="3987800" y="904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29227</xdr:rowOff>
    </xdr:from>
    <xdr:ext cx="762000" cy="259045"/>
    <xdr:sp macro="" textlink="">
      <xdr:nvSpPr>
        <xdr:cNvPr id="182" name="扶助費平均値テキスト"/>
        <xdr:cNvSpPr txBox="1"/>
      </xdr:nvSpPr>
      <xdr:spPr>
        <a:xfrm>
          <a:off x="4914900" y="928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88900</xdr:rowOff>
    </xdr:from>
    <xdr:to>
      <xdr:col>5</xdr:col>
      <xdr:colOff>549275</xdr:colOff>
      <xdr:row>52</xdr:row>
      <xdr:rowOff>127000</xdr:rowOff>
    </xdr:to>
    <xdr:cxnSp macro="">
      <xdr:nvCxnSpPr>
        <xdr:cNvPr id="184" name="直線コネクタ 183"/>
        <xdr:cNvCxnSpPr/>
      </xdr:nvCxnSpPr>
      <xdr:spPr>
        <a:xfrm>
          <a:off x="3098800" y="9004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186" name="テキスト ボックス 185"/>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69850</xdr:rowOff>
    </xdr:from>
    <xdr:to>
      <xdr:col>4</xdr:col>
      <xdr:colOff>346075</xdr:colOff>
      <xdr:row>52</xdr:row>
      <xdr:rowOff>88900</xdr:rowOff>
    </xdr:to>
    <xdr:cxnSp macro="">
      <xdr:nvCxnSpPr>
        <xdr:cNvPr id="187" name="直線コネクタ 186"/>
        <xdr:cNvCxnSpPr/>
      </xdr:nvCxnSpPr>
      <xdr:spPr>
        <a:xfrm>
          <a:off x="2209800" y="8985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105427</xdr:rowOff>
    </xdr:from>
    <xdr:ext cx="762000" cy="259045"/>
    <xdr:sp macro="" textlink="">
      <xdr:nvSpPr>
        <xdr:cNvPr id="189" name="テキスト ボックス 188"/>
        <xdr:cNvSpPr txBox="1"/>
      </xdr:nvSpPr>
      <xdr:spPr>
        <a:xfrm>
          <a:off x="2717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69850</xdr:rowOff>
    </xdr:from>
    <xdr:to>
      <xdr:col>3</xdr:col>
      <xdr:colOff>142875</xdr:colOff>
      <xdr:row>52</xdr:row>
      <xdr:rowOff>146050</xdr:rowOff>
    </xdr:to>
    <xdr:cxnSp macro="">
      <xdr:nvCxnSpPr>
        <xdr:cNvPr id="190" name="直線コネクタ 189"/>
        <xdr:cNvCxnSpPr/>
      </xdr:nvCxnSpPr>
      <xdr:spPr>
        <a:xfrm flipV="1">
          <a:off x="1320800" y="8985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2" name="テキスト ボックス 191"/>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67327</xdr:rowOff>
    </xdr:from>
    <xdr:ext cx="762000" cy="259045"/>
    <xdr:sp macro="" textlink="">
      <xdr:nvSpPr>
        <xdr:cNvPr id="194" name="テキスト ボックス 193"/>
        <xdr:cNvSpPr txBox="1"/>
      </xdr:nvSpPr>
      <xdr:spPr>
        <a:xfrm>
          <a:off x="939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52</xdr:row>
      <xdr:rowOff>76200</xdr:rowOff>
    </xdr:from>
    <xdr:to>
      <xdr:col>7</xdr:col>
      <xdr:colOff>66675</xdr:colOff>
      <xdr:row>53</xdr:row>
      <xdr:rowOff>6350</xdr:rowOff>
    </xdr:to>
    <xdr:sp macro="" textlink="">
      <xdr:nvSpPr>
        <xdr:cNvPr id="200" name="円/楕円 199"/>
        <xdr:cNvSpPr/>
      </xdr:nvSpPr>
      <xdr:spPr>
        <a:xfrm>
          <a:off x="47752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156227</xdr:rowOff>
    </xdr:from>
    <xdr:ext cx="762000" cy="259045"/>
    <xdr:sp macro="" textlink="">
      <xdr:nvSpPr>
        <xdr:cNvPr id="201" name="扶助費該当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76200</xdr:rowOff>
    </xdr:from>
    <xdr:to>
      <xdr:col>5</xdr:col>
      <xdr:colOff>600075</xdr:colOff>
      <xdr:row>53</xdr:row>
      <xdr:rowOff>6350</xdr:rowOff>
    </xdr:to>
    <xdr:sp macro="" textlink="">
      <xdr:nvSpPr>
        <xdr:cNvPr id="202" name="円/楕円 201"/>
        <xdr:cNvSpPr/>
      </xdr:nvSpPr>
      <xdr:spPr>
        <a:xfrm>
          <a:off x="3937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16527</xdr:rowOff>
    </xdr:from>
    <xdr:ext cx="736600" cy="259045"/>
    <xdr:sp macro="" textlink="">
      <xdr:nvSpPr>
        <xdr:cNvPr id="203" name="テキスト ボックス 202"/>
        <xdr:cNvSpPr txBox="1"/>
      </xdr:nvSpPr>
      <xdr:spPr>
        <a:xfrm>
          <a:off x="3606800" y="876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38100</xdr:rowOff>
    </xdr:from>
    <xdr:to>
      <xdr:col>4</xdr:col>
      <xdr:colOff>396875</xdr:colOff>
      <xdr:row>52</xdr:row>
      <xdr:rowOff>139700</xdr:rowOff>
    </xdr:to>
    <xdr:sp macro="" textlink="">
      <xdr:nvSpPr>
        <xdr:cNvPr id="204" name="円/楕円 203"/>
        <xdr:cNvSpPr/>
      </xdr:nvSpPr>
      <xdr:spPr>
        <a:xfrm>
          <a:off x="3048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50</xdr:row>
      <xdr:rowOff>149877</xdr:rowOff>
    </xdr:from>
    <xdr:ext cx="762000" cy="259045"/>
    <xdr:sp macro="" textlink="">
      <xdr:nvSpPr>
        <xdr:cNvPr id="205" name="テキスト ボックス 204"/>
        <xdr:cNvSpPr txBox="1"/>
      </xdr:nvSpPr>
      <xdr:spPr>
        <a:xfrm>
          <a:off x="2717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19050</xdr:rowOff>
    </xdr:from>
    <xdr:to>
      <xdr:col>3</xdr:col>
      <xdr:colOff>193675</xdr:colOff>
      <xdr:row>52</xdr:row>
      <xdr:rowOff>120650</xdr:rowOff>
    </xdr:to>
    <xdr:sp macro="" textlink="">
      <xdr:nvSpPr>
        <xdr:cNvPr id="206" name="円/楕円 205"/>
        <xdr:cNvSpPr/>
      </xdr:nvSpPr>
      <xdr:spPr>
        <a:xfrm>
          <a:off x="2159000" y="893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130827</xdr:rowOff>
    </xdr:from>
    <xdr:ext cx="762000" cy="259045"/>
    <xdr:sp macro="" textlink="">
      <xdr:nvSpPr>
        <xdr:cNvPr id="207" name="テキスト ボックス 206"/>
        <xdr:cNvSpPr txBox="1"/>
      </xdr:nvSpPr>
      <xdr:spPr>
        <a:xfrm>
          <a:off x="1828800" y="870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95250</xdr:rowOff>
    </xdr:from>
    <xdr:to>
      <xdr:col>1</xdr:col>
      <xdr:colOff>676275</xdr:colOff>
      <xdr:row>53</xdr:row>
      <xdr:rowOff>25400</xdr:rowOff>
    </xdr:to>
    <xdr:sp macro="" textlink="">
      <xdr:nvSpPr>
        <xdr:cNvPr id="208" name="円/楕円 207"/>
        <xdr:cNvSpPr/>
      </xdr:nvSpPr>
      <xdr:spPr>
        <a:xfrm>
          <a:off x="1270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35577</xdr:rowOff>
    </xdr:from>
    <xdr:ext cx="762000" cy="259045"/>
    <xdr:sp macro="" textlink="">
      <xdr:nvSpPr>
        <xdr:cNvPr id="209" name="テキスト ボックス 208"/>
        <xdr:cNvSpPr txBox="1"/>
      </xdr:nvSpPr>
      <xdr:spPr>
        <a:xfrm>
          <a:off x="939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や水道事業会計に対し、施設の維持管理や地方債の償還に係る繰出しがあることから、類似団体平均を上回っている状況である。今後は独立採算の原則に基づき、経費節減や使用料等の滞納解消を図り、普通会計からの繰出金を減らすよう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115570</xdr:rowOff>
    </xdr:from>
    <xdr:to>
      <xdr:col>24</xdr:col>
      <xdr:colOff>31750</xdr:colOff>
      <xdr:row>58</xdr:row>
      <xdr:rowOff>138430</xdr:rowOff>
    </xdr:to>
    <xdr:cxnSp macro="">
      <xdr:nvCxnSpPr>
        <xdr:cNvPr id="237" name="直線コネクタ 236"/>
        <xdr:cNvCxnSpPr/>
      </xdr:nvCxnSpPr>
      <xdr:spPr>
        <a:xfrm>
          <a:off x="15671800" y="100596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167022</xdr:rowOff>
    </xdr:from>
    <xdr:ext cx="762000" cy="259045"/>
    <xdr:sp macro="" textlink="">
      <xdr:nvSpPr>
        <xdr:cNvPr id="238"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98425</xdr:rowOff>
    </xdr:from>
    <xdr:to>
      <xdr:col>22</xdr:col>
      <xdr:colOff>565150</xdr:colOff>
      <xdr:row>58</xdr:row>
      <xdr:rowOff>115570</xdr:rowOff>
    </xdr:to>
    <xdr:cxnSp macro="">
      <xdr:nvCxnSpPr>
        <xdr:cNvPr id="240" name="直線コネクタ 239"/>
        <xdr:cNvCxnSpPr/>
      </xdr:nvCxnSpPr>
      <xdr:spPr>
        <a:xfrm>
          <a:off x="14782800" y="9871075"/>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67962</xdr:rowOff>
    </xdr:from>
    <xdr:ext cx="736600" cy="259045"/>
    <xdr:sp macro="" textlink="">
      <xdr:nvSpPr>
        <xdr:cNvPr id="242" name="テキスト ボックス 241"/>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98425</xdr:rowOff>
    </xdr:from>
    <xdr:to>
      <xdr:col>21</xdr:col>
      <xdr:colOff>361950</xdr:colOff>
      <xdr:row>58</xdr:row>
      <xdr:rowOff>24130</xdr:rowOff>
    </xdr:to>
    <xdr:cxnSp macro="">
      <xdr:nvCxnSpPr>
        <xdr:cNvPr id="243" name="直線コネクタ 242"/>
        <xdr:cNvCxnSpPr/>
      </xdr:nvCxnSpPr>
      <xdr:spPr>
        <a:xfrm flipV="1">
          <a:off x="13893800" y="987107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45" name="テキスト ボックス 24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18415</xdr:rowOff>
    </xdr:from>
    <xdr:to>
      <xdr:col>20</xdr:col>
      <xdr:colOff>158750</xdr:colOff>
      <xdr:row>58</xdr:row>
      <xdr:rowOff>24130</xdr:rowOff>
    </xdr:to>
    <xdr:cxnSp macro="">
      <xdr:nvCxnSpPr>
        <xdr:cNvPr id="246" name="直線コネクタ 245"/>
        <xdr:cNvCxnSpPr/>
      </xdr:nvCxnSpPr>
      <xdr:spPr>
        <a:xfrm>
          <a:off x="13004800" y="99625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45102</xdr:rowOff>
    </xdr:from>
    <xdr:ext cx="762000" cy="259045"/>
    <xdr:sp macro="" textlink="">
      <xdr:nvSpPr>
        <xdr:cNvPr id="248" name="テキスト ボックス 247"/>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170832</xdr:rowOff>
    </xdr:from>
    <xdr:ext cx="762000" cy="259045"/>
    <xdr:sp macro="" textlink="">
      <xdr:nvSpPr>
        <xdr:cNvPr id="250" name="テキスト ボックス 249"/>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87630</xdr:rowOff>
    </xdr:from>
    <xdr:to>
      <xdr:col>24</xdr:col>
      <xdr:colOff>82550</xdr:colOff>
      <xdr:row>59</xdr:row>
      <xdr:rowOff>17780</xdr:rowOff>
    </xdr:to>
    <xdr:sp macro="" textlink="">
      <xdr:nvSpPr>
        <xdr:cNvPr id="256" name="円/楕円 255"/>
        <xdr:cNvSpPr/>
      </xdr:nvSpPr>
      <xdr:spPr>
        <a:xfrm>
          <a:off x="164592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59707</xdr:rowOff>
    </xdr:from>
    <xdr:ext cx="762000" cy="259045"/>
    <xdr:sp macro="" textlink="">
      <xdr:nvSpPr>
        <xdr:cNvPr id="257" name="その他該当値テキスト"/>
        <xdr:cNvSpPr txBox="1"/>
      </xdr:nvSpPr>
      <xdr:spPr>
        <a:xfrm>
          <a:off x="165989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64770</xdr:rowOff>
    </xdr:from>
    <xdr:to>
      <xdr:col>22</xdr:col>
      <xdr:colOff>615950</xdr:colOff>
      <xdr:row>58</xdr:row>
      <xdr:rowOff>166370</xdr:rowOff>
    </xdr:to>
    <xdr:sp macro="" textlink="">
      <xdr:nvSpPr>
        <xdr:cNvPr id="258" name="円/楕円 257"/>
        <xdr:cNvSpPr/>
      </xdr:nvSpPr>
      <xdr:spPr>
        <a:xfrm>
          <a:off x="15621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151147</xdr:rowOff>
    </xdr:from>
    <xdr:ext cx="736600" cy="259045"/>
    <xdr:sp macro="" textlink="">
      <xdr:nvSpPr>
        <xdr:cNvPr id="259" name="テキスト ボックス 258"/>
        <xdr:cNvSpPr txBox="1"/>
      </xdr:nvSpPr>
      <xdr:spPr>
        <a:xfrm>
          <a:off x="15290800" y="1009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47625</xdr:rowOff>
    </xdr:from>
    <xdr:to>
      <xdr:col>21</xdr:col>
      <xdr:colOff>412750</xdr:colOff>
      <xdr:row>57</xdr:row>
      <xdr:rowOff>149225</xdr:rowOff>
    </xdr:to>
    <xdr:sp macro="" textlink="">
      <xdr:nvSpPr>
        <xdr:cNvPr id="260" name="円/楕円 259"/>
        <xdr:cNvSpPr/>
      </xdr:nvSpPr>
      <xdr:spPr>
        <a:xfrm>
          <a:off x="14732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159402</xdr:rowOff>
    </xdr:from>
    <xdr:ext cx="762000" cy="259045"/>
    <xdr:sp macro="" textlink="">
      <xdr:nvSpPr>
        <xdr:cNvPr id="261" name="テキスト ボックス 260"/>
        <xdr:cNvSpPr txBox="1"/>
      </xdr:nvSpPr>
      <xdr:spPr>
        <a:xfrm>
          <a:off x="14401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144780</xdr:rowOff>
    </xdr:from>
    <xdr:to>
      <xdr:col>20</xdr:col>
      <xdr:colOff>209550</xdr:colOff>
      <xdr:row>58</xdr:row>
      <xdr:rowOff>74930</xdr:rowOff>
    </xdr:to>
    <xdr:sp macro="" textlink="">
      <xdr:nvSpPr>
        <xdr:cNvPr id="262" name="円/楕円 261"/>
        <xdr:cNvSpPr/>
      </xdr:nvSpPr>
      <xdr:spPr>
        <a:xfrm>
          <a:off x="13843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59707</xdr:rowOff>
    </xdr:from>
    <xdr:ext cx="762000" cy="259045"/>
    <xdr:sp macro="" textlink="">
      <xdr:nvSpPr>
        <xdr:cNvPr id="263" name="テキスト ボックス 262"/>
        <xdr:cNvSpPr txBox="1"/>
      </xdr:nvSpPr>
      <xdr:spPr>
        <a:xfrm>
          <a:off x="13512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139065</xdr:rowOff>
    </xdr:from>
    <xdr:to>
      <xdr:col>19</xdr:col>
      <xdr:colOff>6350</xdr:colOff>
      <xdr:row>58</xdr:row>
      <xdr:rowOff>69215</xdr:rowOff>
    </xdr:to>
    <xdr:sp macro="" textlink="">
      <xdr:nvSpPr>
        <xdr:cNvPr id="264" name="円/楕円 263"/>
        <xdr:cNvSpPr/>
      </xdr:nvSpPr>
      <xdr:spPr>
        <a:xfrm>
          <a:off x="12954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53992</xdr:rowOff>
    </xdr:from>
    <xdr:ext cx="762000" cy="259045"/>
    <xdr:sp macro="" textlink="">
      <xdr:nvSpPr>
        <xdr:cNvPr id="265" name="テキスト ボックス 264"/>
        <xdr:cNvSpPr txBox="1"/>
      </xdr:nvSpPr>
      <xdr:spPr>
        <a:xfrm>
          <a:off x="12623800" y="99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べ低い水準となっているが、これは厳しい財政状況を鑑みて取り組んだ財政再建プランに基づき、単独で行う各種団体への補助金削減を実施した結果であり、今後も現水準を維持していくものである。</a:t>
          </a: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53522</xdr:rowOff>
    </xdr:from>
    <xdr:to>
      <xdr:col>24</xdr:col>
      <xdr:colOff>31750</xdr:colOff>
      <xdr:row>35</xdr:row>
      <xdr:rowOff>158024</xdr:rowOff>
    </xdr:to>
    <xdr:cxnSp macro="">
      <xdr:nvCxnSpPr>
        <xdr:cNvPr id="299" name="直線コネクタ 298"/>
        <xdr:cNvCxnSpPr/>
      </xdr:nvCxnSpPr>
      <xdr:spPr>
        <a:xfrm>
          <a:off x="15671800" y="6054272"/>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169108</xdr:rowOff>
    </xdr:from>
    <xdr:ext cx="762000" cy="259045"/>
    <xdr:sp macro="" textlink="">
      <xdr:nvSpPr>
        <xdr:cNvPr id="300" name="補助費等平均値テキスト"/>
        <xdr:cNvSpPr txBox="1"/>
      </xdr:nvSpPr>
      <xdr:spPr>
        <a:xfrm>
          <a:off x="16598900" y="6341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53522</xdr:rowOff>
    </xdr:from>
    <xdr:to>
      <xdr:col>22</xdr:col>
      <xdr:colOff>565150</xdr:colOff>
      <xdr:row>35</xdr:row>
      <xdr:rowOff>73116</xdr:rowOff>
    </xdr:to>
    <xdr:cxnSp macro="">
      <xdr:nvCxnSpPr>
        <xdr:cNvPr id="302" name="直線コネクタ 301"/>
        <xdr:cNvCxnSpPr/>
      </xdr:nvCxnSpPr>
      <xdr:spPr>
        <a:xfrm flipV="1">
          <a:off x="14782800" y="605427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04" name="テキスト ボックス 303"/>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73116</xdr:rowOff>
    </xdr:from>
    <xdr:to>
      <xdr:col>21</xdr:col>
      <xdr:colOff>361950</xdr:colOff>
      <xdr:row>36</xdr:row>
      <xdr:rowOff>123734</xdr:rowOff>
    </xdr:to>
    <xdr:cxnSp macro="">
      <xdr:nvCxnSpPr>
        <xdr:cNvPr id="305" name="直線コネクタ 304"/>
        <xdr:cNvCxnSpPr/>
      </xdr:nvCxnSpPr>
      <xdr:spPr>
        <a:xfrm flipV="1">
          <a:off x="13893800" y="6073866"/>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07" name="テキスト ボックス 306"/>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99242</xdr:rowOff>
    </xdr:from>
    <xdr:to>
      <xdr:col>20</xdr:col>
      <xdr:colOff>158750</xdr:colOff>
      <xdr:row>36</xdr:row>
      <xdr:rowOff>123734</xdr:rowOff>
    </xdr:to>
    <xdr:cxnSp macro="">
      <xdr:nvCxnSpPr>
        <xdr:cNvPr id="308" name="直線コネクタ 307"/>
        <xdr:cNvCxnSpPr/>
      </xdr:nvCxnSpPr>
      <xdr:spPr>
        <a:xfrm>
          <a:off x="13004800" y="6099992"/>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10" name="テキスト ボックス 309"/>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2" name="テキスト ボックス 31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107224</xdr:rowOff>
    </xdr:from>
    <xdr:to>
      <xdr:col>24</xdr:col>
      <xdr:colOff>82550</xdr:colOff>
      <xdr:row>36</xdr:row>
      <xdr:rowOff>37374</xdr:rowOff>
    </xdr:to>
    <xdr:sp macro="" textlink="">
      <xdr:nvSpPr>
        <xdr:cNvPr id="318" name="円/楕円 317"/>
        <xdr:cNvSpPr/>
      </xdr:nvSpPr>
      <xdr:spPr>
        <a:xfrm>
          <a:off x="164592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123751</xdr:rowOff>
    </xdr:from>
    <xdr:ext cx="762000" cy="259045"/>
    <xdr:sp macro="" textlink="">
      <xdr:nvSpPr>
        <xdr:cNvPr id="319" name="補助費等該当値テキスト"/>
        <xdr:cNvSpPr txBox="1"/>
      </xdr:nvSpPr>
      <xdr:spPr>
        <a:xfrm>
          <a:off x="16598900" y="595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2722</xdr:rowOff>
    </xdr:from>
    <xdr:to>
      <xdr:col>22</xdr:col>
      <xdr:colOff>615950</xdr:colOff>
      <xdr:row>35</xdr:row>
      <xdr:rowOff>104322</xdr:rowOff>
    </xdr:to>
    <xdr:sp macro="" textlink="">
      <xdr:nvSpPr>
        <xdr:cNvPr id="320" name="円/楕円 319"/>
        <xdr:cNvSpPr/>
      </xdr:nvSpPr>
      <xdr:spPr>
        <a:xfrm>
          <a:off x="15621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114499</xdr:rowOff>
    </xdr:from>
    <xdr:ext cx="736600" cy="259045"/>
    <xdr:sp macro="" textlink="">
      <xdr:nvSpPr>
        <xdr:cNvPr id="321" name="テキスト ボックス 320"/>
        <xdr:cNvSpPr txBox="1"/>
      </xdr:nvSpPr>
      <xdr:spPr>
        <a:xfrm>
          <a:off x="15290800" y="577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22316</xdr:rowOff>
    </xdr:from>
    <xdr:to>
      <xdr:col>21</xdr:col>
      <xdr:colOff>412750</xdr:colOff>
      <xdr:row>35</xdr:row>
      <xdr:rowOff>123916</xdr:rowOff>
    </xdr:to>
    <xdr:sp macro="" textlink="">
      <xdr:nvSpPr>
        <xdr:cNvPr id="322" name="円/楕円 321"/>
        <xdr:cNvSpPr/>
      </xdr:nvSpPr>
      <xdr:spPr>
        <a:xfrm>
          <a:off x="14732000" y="60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134093</xdr:rowOff>
    </xdr:from>
    <xdr:ext cx="762000" cy="259045"/>
    <xdr:sp macro="" textlink="">
      <xdr:nvSpPr>
        <xdr:cNvPr id="323" name="テキスト ボックス 322"/>
        <xdr:cNvSpPr txBox="1"/>
      </xdr:nvSpPr>
      <xdr:spPr>
        <a:xfrm>
          <a:off x="14401800" y="579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72934</xdr:rowOff>
    </xdr:from>
    <xdr:to>
      <xdr:col>20</xdr:col>
      <xdr:colOff>209550</xdr:colOff>
      <xdr:row>37</xdr:row>
      <xdr:rowOff>3084</xdr:rowOff>
    </xdr:to>
    <xdr:sp macro="" textlink="">
      <xdr:nvSpPr>
        <xdr:cNvPr id="324" name="円/楕円 323"/>
        <xdr:cNvSpPr/>
      </xdr:nvSpPr>
      <xdr:spPr>
        <a:xfrm>
          <a:off x="13843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13261</xdr:rowOff>
    </xdr:from>
    <xdr:ext cx="762000" cy="259045"/>
    <xdr:sp macro="" textlink="">
      <xdr:nvSpPr>
        <xdr:cNvPr id="325" name="テキスト ボックス 324"/>
        <xdr:cNvSpPr txBox="1"/>
      </xdr:nvSpPr>
      <xdr:spPr>
        <a:xfrm>
          <a:off x="13512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48442</xdr:rowOff>
    </xdr:from>
    <xdr:to>
      <xdr:col>19</xdr:col>
      <xdr:colOff>6350</xdr:colOff>
      <xdr:row>35</xdr:row>
      <xdr:rowOff>150042</xdr:rowOff>
    </xdr:to>
    <xdr:sp macro="" textlink="">
      <xdr:nvSpPr>
        <xdr:cNvPr id="326" name="円/楕円 325"/>
        <xdr:cNvSpPr/>
      </xdr:nvSpPr>
      <xdr:spPr>
        <a:xfrm>
          <a:off x="12954000" y="60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160219</xdr:rowOff>
    </xdr:from>
    <xdr:ext cx="762000" cy="259045"/>
    <xdr:sp macro="" textlink="">
      <xdr:nvSpPr>
        <xdr:cNvPr id="327" name="テキスト ボックス 326"/>
        <xdr:cNvSpPr txBox="1"/>
      </xdr:nvSpPr>
      <xdr:spPr>
        <a:xfrm>
          <a:off x="12623800" y="58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では１６．９％と類似団体平均よりも低い水準となっている。これは財政健全化を目指し、事業を厳選することで起債発行を抑制してきたことによるものであり、公債費の増加は財政を圧迫する原因となることから、今後も必要事業を見極め地方債の発行を抑制するなど、公債費の抑制を図る。</a:t>
          </a: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133858</xdr:rowOff>
    </xdr:from>
    <xdr:to>
      <xdr:col>7</xdr:col>
      <xdr:colOff>15875</xdr:colOff>
      <xdr:row>77</xdr:row>
      <xdr:rowOff>156718</xdr:rowOff>
    </xdr:to>
    <xdr:cxnSp macro="">
      <xdr:nvCxnSpPr>
        <xdr:cNvPr id="357" name="直線コネクタ 356"/>
        <xdr:cNvCxnSpPr/>
      </xdr:nvCxnSpPr>
      <xdr:spPr>
        <a:xfrm>
          <a:off x="3987800" y="133355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8"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133858</xdr:rowOff>
    </xdr:from>
    <xdr:to>
      <xdr:col>5</xdr:col>
      <xdr:colOff>549275</xdr:colOff>
      <xdr:row>78</xdr:row>
      <xdr:rowOff>8128</xdr:rowOff>
    </xdr:to>
    <xdr:cxnSp macro="">
      <xdr:nvCxnSpPr>
        <xdr:cNvPr id="360" name="直線コネクタ 359"/>
        <xdr:cNvCxnSpPr/>
      </xdr:nvCxnSpPr>
      <xdr:spPr>
        <a:xfrm flipV="1">
          <a:off x="3098800" y="133355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xdr:rowOff>
    </xdr:from>
    <xdr:to>
      <xdr:col>4</xdr:col>
      <xdr:colOff>346075</xdr:colOff>
      <xdr:row>78</xdr:row>
      <xdr:rowOff>108713</xdr:rowOff>
    </xdr:to>
    <xdr:cxnSp macro="">
      <xdr:nvCxnSpPr>
        <xdr:cNvPr id="363" name="直線コネクタ 362"/>
        <xdr:cNvCxnSpPr/>
      </xdr:nvCxnSpPr>
      <xdr:spPr>
        <a:xfrm flipV="1">
          <a:off x="2209800" y="13381228"/>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65" name="テキスト ボックス 36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108713</xdr:rowOff>
    </xdr:from>
    <xdr:to>
      <xdr:col>3</xdr:col>
      <xdr:colOff>142875</xdr:colOff>
      <xdr:row>79</xdr:row>
      <xdr:rowOff>1270</xdr:rowOff>
    </xdr:to>
    <xdr:cxnSp macro="">
      <xdr:nvCxnSpPr>
        <xdr:cNvPr id="366" name="直線コネクタ 365"/>
        <xdr:cNvCxnSpPr/>
      </xdr:nvCxnSpPr>
      <xdr:spPr>
        <a:xfrm flipV="1">
          <a:off x="1320800" y="13481813"/>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8" name="テキスト ボックス 36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39388</xdr:rowOff>
    </xdr:from>
    <xdr:ext cx="762000" cy="259045"/>
    <xdr:sp macro="" textlink="">
      <xdr:nvSpPr>
        <xdr:cNvPr id="370" name="テキスト ボックス 369"/>
        <xdr:cNvSpPr txBox="1"/>
      </xdr:nvSpPr>
      <xdr:spPr>
        <a:xfrm>
          <a:off x="939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6" name="円/楕円 375"/>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122445</xdr:rowOff>
    </xdr:from>
    <xdr:ext cx="762000" cy="259045"/>
    <xdr:sp macro="" textlink="">
      <xdr:nvSpPr>
        <xdr:cNvPr id="377" name="公債費該当値テキスト"/>
        <xdr:cNvSpPr txBox="1"/>
      </xdr:nvSpPr>
      <xdr:spPr>
        <a:xfrm>
          <a:off x="4914900" y="1315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83058</xdr:rowOff>
    </xdr:from>
    <xdr:to>
      <xdr:col>5</xdr:col>
      <xdr:colOff>600075</xdr:colOff>
      <xdr:row>78</xdr:row>
      <xdr:rowOff>13208</xdr:rowOff>
    </xdr:to>
    <xdr:sp macro="" textlink="">
      <xdr:nvSpPr>
        <xdr:cNvPr id="378" name="円/楕円 377"/>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23385</xdr:rowOff>
    </xdr:from>
    <xdr:ext cx="736600" cy="259045"/>
    <xdr:sp macro="" textlink="">
      <xdr:nvSpPr>
        <xdr:cNvPr id="379" name="テキスト ボックス 378"/>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128778</xdr:rowOff>
    </xdr:from>
    <xdr:to>
      <xdr:col>4</xdr:col>
      <xdr:colOff>396875</xdr:colOff>
      <xdr:row>78</xdr:row>
      <xdr:rowOff>58928</xdr:rowOff>
    </xdr:to>
    <xdr:sp macro="" textlink="">
      <xdr:nvSpPr>
        <xdr:cNvPr id="380" name="円/楕円 379"/>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69105</xdr:rowOff>
    </xdr:from>
    <xdr:ext cx="762000" cy="259045"/>
    <xdr:sp macro="" textlink="">
      <xdr:nvSpPr>
        <xdr:cNvPr id="381" name="テキスト ボックス 380"/>
        <xdr:cNvSpPr txBox="1"/>
      </xdr:nvSpPr>
      <xdr:spPr>
        <a:xfrm>
          <a:off x="2717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57913</xdr:rowOff>
    </xdr:from>
    <xdr:to>
      <xdr:col>3</xdr:col>
      <xdr:colOff>193675</xdr:colOff>
      <xdr:row>78</xdr:row>
      <xdr:rowOff>159513</xdr:rowOff>
    </xdr:to>
    <xdr:sp macro="" textlink="">
      <xdr:nvSpPr>
        <xdr:cNvPr id="382" name="円/楕円 381"/>
        <xdr:cNvSpPr/>
      </xdr:nvSpPr>
      <xdr:spPr>
        <a:xfrm>
          <a:off x="2159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169690</xdr:rowOff>
    </xdr:from>
    <xdr:ext cx="762000" cy="259045"/>
    <xdr:sp macro="" textlink="">
      <xdr:nvSpPr>
        <xdr:cNvPr id="383" name="テキスト ボックス 382"/>
        <xdr:cNvSpPr txBox="1"/>
      </xdr:nvSpPr>
      <xdr:spPr>
        <a:xfrm>
          <a:off x="1828800" y="1319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84" name="円/楕円 383"/>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85" name="テキスト ボックス 384"/>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面積が広く集落が点在していることから公共施設が多く、その維持管理費や下水道事業を実施したことによる地方債の発行から下水道事業会計への繰出金が嵩んでいることにより、類似団体平均を上回っているものであるが、今後は下水道施設の長寿命化や公共施設の適正な配置や管理を行い経費削減に努める。</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102507</xdr:rowOff>
    </xdr:from>
    <xdr:to>
      <xdr:col>24</xdr:col>
      <xdr:colOff>31750</xdr:colOff>
      <xdr:row>76</xdr:row>
      <xdr:rowOff>9434</xdr:rowOff>
    </xdr:to>
    <xdr:cxnSp macro="">
      <xdr:nvCxnSpPr>
        <xdr:cNvPr id="420" name="直線コネクタ 419"/>
        <xdr:cNvCxnSpPr/>
      </xdr:nvCxnSpPr>
      <xdr:spPr>
        <a:xfrm>
          <a:off x="15671800" y="12961257"/>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146594</xdr:rowOff>
    </xdr:from>
    <xdr:to>
      <xdr:col>22</xdr:col>
      <xdr:colOff>565150</xdr:colOff>
      <xdr:row>75</xdr:row>
      <xdr:rowOff>102507</xdr:rowOff>
    </xdr:to>
    <xdr:cxnSp macro="">
      <xdr:nvCxnSpPr>
        <xdr:cNvPr id="423" name="直線コネクタ 422"/>
        <xdr:cNvCxnSpPr/>
      </xdr:nvCxnSpPr>
      <xdr:spPr>
        <a:xfrm>
          <a:off x="14782800" y="12833894"/>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146594</xdr:rowOff>
    </xdr:from>
    <xdr:to>
      <xdr:col>21</xdr:col>
      <xdr:colOff>361950</xdr:colOff>
      <xdr:row>76</xdr:row>
      <xdr:rowOff>35561</xdr:rowOff>
    </xdr:to>
    <xdr:cxnSp macro="">
      <xdr:nvCxnSpPr>
        <xdr:cNvPr id="426" name="直線コネクタ 425"/>
        <xdr:cNvCxnSpPr/>
      </xdr:nvCxnSpPr>
      <xdr:spPr>
        <a:xfrm flipV="1">
          <a:off x="13893800" y="12833894"/>
          <a:ext cx="889000" cy="23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17253</xdr:rowOff>
    </xdr:from>
    <xdr:ext cx="762000" cy="259045"/>
    <xdr:sp macro="" textlink="">
      <xdr:nvSpPr>
        <xdr:cNvPr id="428" name="テキスト ボックス 427"/>
        <xdr:cNvSpPr txBox="1"/>
      </xdr:nvSpPr>
      <xdr:spPr>
        <a:xfrm>
          <a:off x="14401800" y="1287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33927</xdr:rowOff>
    </xdr:from>
    <xdr:to>
      <xdr:col>20</xdr:col>
      <xdr:colOff>158750</xdr:colOff>
      <xdr:row>76</xdr:row>
      <xdr:rowOff>35561</xdr:rowOff>
    </xdr:to>
    <xdr:cxnSp macro="">
      <xdr:nvCxnSpPr>
        <xdr:cNvPr id="429" name="直線コネクタ 428"/>
        <xdr:cNvCxnSpPr/>
      </xdr:nvCxnSpPr>
      <xdr:spPr>
        <a:xfrm>
          <a:off x="13004800" y="12892677"/>
          <a:ext cx="889000" cy="1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1" name="テキスト ボックス 43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152054</xdr:rowOff>
    </xdr:from>
    <xdr:ext cx="762000" cy="259045"/>
    <xdr:sp macro="" textlink="">
      <xdr:nvSpPr>
        <xdr:cNvPr id="433" name="テキスト ボックス 432"/>
        <xdr:cNvSpPr txBox="1"/>
      </xdr:nvSpPr>
      <xdr:spPr>
        <a:xfrm>
          <a:off x="12623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130084</xdr:rowOff>
    </xdr:from>
    <xdr:to>
      <xdr:col>24</xdr:col>
      <xdr:colOff>82550</xdr:colOff>
      <xdr:row>76</xdr:row>
      <xdr:rowOff>60235</xdr:rowOff>
    </xdr:to>
    <xdr:sp macro="" textlink="">
      <xdr:nvSpPr>
        <xdr:cNvPr id="439" name="円/楕円 438"/>
        <xdr:cNvSpPr/>
      </xdr:nvSpPr>
      <xdr:spPr>
        <a:xfrm>
          <a:off x="164592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102161</xdr:rowOff>
    </xdr:from>
    <xdr:ext cx="762000" cy="259045"/>
    <xdr:sp macro="" textlink="">
      <xdr:nvSpPr>
        <xdr:cNvPr id="440" name="公債費以外該当値テキスト"/>
        <xdr:cNvSpPr txBox="1"/>
      </xdr:nvSpPr>
      <xdr:spPr>
        <a:xfrm>
          <a:off x="16598900" y="1296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51707</xdr:rowOff>
    </xdr:from>
    <xdr:to>
      <xdr:col>22</xdr:col>
      <xdr:colOff>615950</xdr:colOff>
      <xdr:row>75</xdr:row>
      <xdr:rowOff>153307</xdr:rowOff>
    </xdr:to>
    <xdr:sp macro="" textlink="">
      <xdr:nvSpPr>
        <xdr:cNvPr id="441" name="円/楕円 440"/>
        <xdr:cNvSpPr/>
      </xdr:nvSpPr>
      <xdr:spPr>
        <a:xfrm>
          <a:off x="15621000" y="129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138084</xdr:rowOff>
    </xdr:from>
    <xdr:ext cx="736600" cy="259045"/>
    <xdr:sp macro="" textlink="">
      <xdr:nvSpPr>
        <xdr:cNvPr id="442" name="テキスト ボックス 441"/>
        <xdr:cNvSpPr txBox="1"/>
      </xdr:nvSpPr>
      <xdr:spPr>
        <a:xfrm>
          <a:off x="15290800" y="1299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95794</xdr:rowOff>
    </xdr:from>
    <xdr:to>
      <xdr:col>21</xdr:col>
      <xdr:colOff>412750</xdr:colOff>
      <xdr:row>75</xdr:row>
      <xdr:rowOff>25944</xdr:rowOff>
    </xdr:to>
    <xdr:sp macro="" textlink="">
      <xdr:nvSpPr>
        <xdr:cNvPr id="443" name="円/楕円 442"/>
        <xdr:cNvSpPr/>
      </xdr:nvSpPr>
      <xdr:spPr>
        <a:xfrm>
          <a:off x="14732000" y="12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36121</xdr:rowOff>
    </xdr:from>
    <xdr:ext cx="762000" cy="259045"/>
    <xdr:sp macro="" textlink="">
      <xdr:nvSpPr>
        <xdr:cNvPr id="444" name="テキスト ボックス 443"/>
        <xdr:cNvSpPr txBox="1"/>
      </xdr:nvSpPr>
      <xdr:spPr>
        <a:xfrm>
          <a:off x="14401800" y="1255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156211</xdr:rowOff>
    </xdr:from>
    <xdr:to>
      <xdr:col>20</xdr:col>
      <xdr:colOff>209550</xdr:colOff>
      <xdr:row>76</xdr:row>
      <xdr:rowOff>86361</xdr:rowOff>
    </xdr:to>
    <xdr:sp macro="" textlink="">
      <xdr:nvSpPr>
        <xdr:cNvPr id="445" name="円/楕円 444"/>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71138</xdr:rowOff>
    </xdr:from>
    <xdr:ext cx="762000" cy="259045"/>
    <xdr:sp macro="" textlink="">
      <xdr:nvSpPr>
        <xdr:cNvPr id="446" name="テキスト ボックス 445"/>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154577</xdr:rowOff>
    </xdr:from>
    <xdr:to>
      <xdr:col>19</xdr:col>
      <xdr:colOff>6350</xdr:colOff>
      <xdr:row>75</xdr:row>
      <xdr:rowOff>84727</xdr:rowOff>
    </xdr:to>
    <xdr:sp macro="" textlink="">
      <xdr:nvSpPr>
        <xdr:cNvPr id="447" name="円/楕円 446"/>
        <xdr:cNvSpPr/>
      </xdr:nvSpPr>
      <xdr:spPr>
        <a:xfrm>
          <a:off x="12954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69504</xdr:rowOff>
    </xdr:from>
    <xdr:ext cx="762000" cy="259045"/>
    <xdr:sp macro="" textlink="">
      <xdr:nvSpPr>
        <xdr:cNvPr id="448" name="テキスト ボックス 447"/>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北海道浜中町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141792</xdr:rowOff>
    </xdr:from>
    <xdr:to>
      <xdr:col>4</xdr:col>
      <xdr:colOff>1117600</xdr:colOff>
      <xdr:row>12</xdr:row>
      <xdr:rowOff>162143</xdr:rowOff>
    </xdr:to>
    <xdr:cxnSp macro="">
      <xdr:nvCxnSpPr>
        <xdr:cNvPr id="46" name="直線コネクタ 45"/>
        <xdr:cNvCxnSpPr/>
      </xdr:nvCxnSpPr>
      <xdr:spPr bwMode="auto">
        <a:xfrm flipV="1">
          <a:off x="5003800" y="2246817"/>
          <a:ext cx="647700" cy="20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84175</xdr:rowOff>
    </xdr:from>
    <xdr:ext cx="762000" cy="259045"/>
    <xdr:sp macro="" textlink="">
      <xdr:nvSpPr>
        <xdr:cNvPr id="47" name="人口1人当たり決算額の推移平均値テキスト130"/>
        <xdr:cNvSpPr txBox="1"/>
      </xdr:nvSpPr>
      <xdr:spPr>
        <a:xfrm>
          <a:off x="5740400" y="2875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152034</xdr:rowOff>
    </xdr:from>
    <xdr:to>
      <xdr:col>4</xdr:col>
      <xdr:colOff>469900</xdr:colOff>
      <xdr:row>12</xdr:row>
      <xdr:rowOff>162143</xdr:rowOff>
    </xdr:to>
    <xdr:cxnSp macro="">
      <xdr:nvCxnSpPr>
        <xdr:cNvPr id="49" name="直線コネクタ 48"/>
        <xdr:cNvCxnSpPr/>
      </xdr:nvCxnSpPr>
      <xdr:spPr bwMode="auto">
        <a:xfrm>
          <a:off x="4305300" y="2257059"/>
          <a:ext cx="698500" cy="10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70539</xdr:rowOff>
    </xdr:from>
    <xdr:ext cx="736600" cy="259045"/>
    <xdr:sp macro="" textlink="">
      <xdr:nvSpPr>
        <xdr:cNvPr id="51" name="テキスト ボックス 50"/>
        <xdr:cNvSpPr txBox="1"/>
      </xdr:nvSpPr>
      <xdr:spPr>
        <a:xfrm>
          <a:off x="4622800" y="303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152034</xdr:rowOff>
    </xdr:from>
    <xdr:to>
      <xdr:col>3</xdr:col>
      <xdr:colOff>904875</xdr:colOff>
      <xdr:row>13</xdr:row>
      <xdr:rowOff>13816</xdr:rowOff>
    </xdr:to>
    <xdr:cxnSp macro="">
      <xdr:nvCxnSpPr>
        <xdr:cNvPr id="52" name="直線コネクタ 51"/>
        <xdr:cNvCxnSpPr/>
      </xdr:nvCxnSpPr>
      <xdr:spPr bwMode="auto">
        <a:xfrm flipV="1">
          <a:off x="3606800" y="2257059"/>
          <a:ext cx="698500" cy="33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59246</xdr:rowOff>
    </xdr:from>
    <xdr:ext cx="762000" cy="259045"/>
    <xdr:sp macro="" textlink="">
      <xdr:nvSpPr>
        <xdr:cNvPr id="54" name="テキスト ボックス 53"/>
        <xdr:cNvSpPr txBox="1"/>
      </xdr:nvSpPr>
      <xdr:spPr>
        <a:xfrm>
          <a:off x="3924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13816</xdr:rowOff>
    </xdr:from>
    <xdr:to>
      <xdr:col>3</xdr:col>
      <xdr:colOff>206375</xdr:colOff>
      <xdr:row>13</xdr:row>
      <xdr:rowOff>63491</xdr:rowOff>
    </xdr:to>
    <xdr:cxnSp macro="">
      <xdr:nvCxnSpPr>
        <xdr:cNvPr id="55" name="直線コネクタ 54"/>
        <xdr:cNvCxnSpPr/>
      </xdr:nvCxnSpPr>
      <xdr:spPr bwMode="auto">
        <a:xfrm flipV="1">
          <a:off x="2908300" y="2290291"/>
          <a:ext cx="698500" cy="49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46387</xdr:rowOff>
    </xdr:from>
    <xdr:ext cx="762000" cy="259045"/>
    <xdr:sp macro="" textlink="">
      <xdr:nvSpPr>
        <xdr:cNvPr id="57" name="テキスト ボックス 56"/>
        <xdr:cNvSpPr txBox="1"/>
      </xdr:nvSpPr>
      <xdr:spPr>
        <a:xfrm>
          <a:off x="32258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84095</xdr:rowOff>
    </xdr:from>
    <xdr:ext cx="762000" cy="259045"/>
    <xdr:sp macro="" textlink="">
      <xdr:nvSpPr>
        <xdr:cNvPr id="59" name="テキスト ボックス 58"/>
        <xdr:cNvSpPr txBox="1"/>
      </xdr:nvSpPr>
      <xdr:spPr>
        <a:xfrm>
          <a:off x="25273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90992</xdr:rowOff>
    </xdr:from>
    <xdr:to>
      <xdr:col>5</xdr:col>
      <xdr:colOff>34925</xdr:colOff>
      <xdr:row>13</xdr:row>
      <xdr:rowOff>21142</xdr:rowOff>
    </xdr:to>
    <xdr:sp macro="" textlink="">
      <xdr:nvSpPr>
        <xdr:cNvPr id="65" name="円/楕円 64"/>
        <xdr:cNvSpPr/>
      </xdr:nvSpPr>
      <xdr:spPr bwMode="auto">
        <a:xfrm>
          <a:off x="5600700" y="2196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37669</xdr:rowOff>
    </xdr:from>
    <xdr:ext cx="762000" cy="259045"/>
    <xdr:sp macro="" textlink="">
      <xdr:nvSpPr>
        <xdr:cNvPr id="66" name="人口1人当たり決算額の推移該当値テキスト130"/>
        <xdr:cNvSpPr txBox="1"/>
      </xdr:nvSpPr>
      <xdr:spPr>
        <a:xfrm>
          <a:off x="5740400" y="214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295,745</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111343</xdr:rowOff>
    </xdr:from>
    <xdr:to>
      <xdr:col>4</xdr:col>
      <xdr:colOff>520700</xdr:colOff>
      <xdr:row>13</xdr:row>
      <xdr:rowOff>41493</xdr:rowOff>
    </xdr:to>
    <xdr:sp macro="" textlink="">
      <xdr:nvSpPr>
        <xdr:cNvPr id="67" name="円/楕円 66"/>
        <xdr:cNvSpPr/>
      </xdr:nvSpPr>
      <xdr:spPr bwMode="auto">
        <a:xfrm>
          <a:off x="4953000" y="2216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51670</xdr:rowOff>
    </xdr:from>
    <xdr:ext cx="736600" cy="259045"/>
    <xdr:sp macro="" textlink="">
      <xdr:nvSpPr>
        <xdr:cNvPr id="68" name="テキスト ボックス 67"/>
        <xdr:cNvSpPr txBox="1"/>
      </xdr:nvSpPr>
      <xdr:spPr>
        <a:xfrm>
          <a:off x="4622800" y="1985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292,184</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101234</xdr:rowOff>
    </xdr:from>
    <xdr:to>
      <xdr:col>3</xdr:col>
      <xdr:colOff>955675</xdr:colOff>
      <xdr:row>13</xdr:row>
      <xdr:rowOff>31384</xdr:rowOff>
    </xdr:to>
    <xdr:sp macro="" textlink="">
      <xdr:nvSpPr>
        <xdr:cNvPr id="69" name="円/楕円 68"/>
        <xdr:cNvSpPr/>
      </xdr:nvSpPr>
      <xdr:spPr bwMode="auto">
        <a:xfrm>
          <a:off x="4254500" y="2206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41561</xdr:rowOff>
    </xdr:from>
    <xdr:ext cx="762000" cy="259045"/>
    <xdr:sp macro="" textlink="">
      <xdr:nvSpPr>
        <xdr:cNvPr id="70" name="テキスト ボックス 69"/>
        <xdr:cNvSpPr txBox="1"/>
      </xdr:nvSpPr>
      <xdr:spPr>
        <a:xfrm>
          <a:off x="3924300" y="197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293,953</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134466</xdr:rowOff>
    </xdr:from>
    <xdr:to>
      <xdr:col>3</xdr:col>
      <xdr:colOff>257175</xdr:colOff>
      <xdr:row>13</xdr:row>
      <xdr:rowOff>64616</xdr:rowOff>
    </xdr:to>
    <xdr:sp macro="" textlink="">
      <xdr:nvSpPr>
        <xdr:cNvPr id="71" name="円/楕円 70"/>
        <xdr:cNvSpPr/>
      </xdr:nvSpPr>
      <xdr:spPr bwMode="auto">
        <a:xfrm>
          <a:off x="3556000" y="2239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74793</xdr:rowOff>
    </xdr:from>
    <xdr:ext cx="762000" cy="259045"/>
    <xdr:sp macro="" textlink="">
      <xdr:nvSpPr>
        <xdr:cNvPr id="72" name="テキスト ボックス 71"/>
        <xdr:cNvSpPr txBox="1"/>
      </xdr:nvSpPr>
      <xdr:spPr>
        <a:xfrm>
          <a:off x="3225800" y="20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288,138</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12691</xdr:rowOff>
    </xdr:from>
    <xdr:to>
      <xdr:col>2</xdr:col>
      <xdr:colOff>692150</xdr:colOff>
      <xdr:row>13</xdr:row>
      <xdr:rowOff>114291</xdr:rowOff>
    </xdr:to>
    <xdr:sp macro="" textlink="">
      <xdr:nvSpPr>
        <xdr:cNvPr id="73" name="円/楕円 72"/>
        <xdr:cNvSpPr/>
      </xdr:nvSpPr>
      <xdr:spPr bwMode="auto">
        <a:xfrm>
          <a:off x="2857500" y="2289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124468</xdr:rowOff>
    </xdr:from>
    <xdr:ext cx="762000" cy="259045"/>
    <xdr:sp macro="" textlink="">
      <xdr:nvSpPr>
        <xdr:cNvPr id="74" name="テキスト ボックス 73"/>
        <xdr:cNvSpPr txBox="1"/>
      </xdr:nvSpPr>
      <xdr:spPr>
        <a:xfrm>
          <a:off x="2527300" y="205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279,446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131102</xdr:rowOff>
    </xdr:from>
    <xdr:to>
      <xdr:col>4</xdr:col>
      <xdr:colOff>1117600</xdr:colOff>
      <xdr:row>34</xdr:row>
      <xdr:rowOff>186169</xdr:rowOff>
    </xdr:to>
    <xdr:cxnSp macro="">
      <xdr:nvCxnSpPr>
        <xdr:cNvPr id="107" name="直線コネクタ 106"/>
        <xdr:cNvCxnSpPr/>
      </xdr:nvCxnSpPr>
      <xdr:spPr bwMode="auto">
        <a:xfrm>
          <a:off x="5003800" y="6398552"/>
          <a:ext cx="647700" cy="55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21417</xdr:rowOff>
    </xdr:from>
    <xdr:ext cx="762000" cy="259045"/>
    <xdr:sp macro="" textlink="">
      <xdr:nvSpPr>
        <xdr:cNvPr id="108" name="人口1人当たり決算額の推移平均値テキスト445"/>
        <xdr:cNvSpPr txBox="1"/>
      </xdr:nvSpPr>
      <xdr:spPr>
        <a:xfrm>
          <a:off x="5740400" y="663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339738</xdr:rowOff>
    </xdr:from>
    <xdr:to>
      <xdr:col>4</xdr:col>
      <xdr:colOff>469900</xdr:colOff>
      <xdr:row>34</xdr:row>
      <xdr:rowOff>131102</xdr:rowOff>
    </xdr:to>
    <xdr:cxnSp macro="">
      <xdr:nvCxnSpPr>
        <xdr:cNvPr id="110" name="直線コネクタ 109"/>
        <xdr:cNvCxnSpPr/>
      </xdr:nvCxnSpPr>
      <xdr:spPr bwMode="auto">
        <a:xfrm>
          <a:off x="4305300" y="6264288"/>
          <a:ext cx="698500" cy="134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98696</xdr:rowOff>
    </xdr:from>
    <xdr:ext cx="736600" cy="259045"/>
    <xdr:sp macro="" textlink="">
      <xdr:nvSpPr>
        <xdr:cNvPr id="112" name="テキスト ボックス 111"/>
        <xdr:cNvSpPr txBox="1"/>
      </xdr:nvSpPr>
      <xdr:spPr>
        <a:xfrm>
          <a:off x="4622800" y="6709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339738</xdr:rowOff>
    </xdr:from>
    <xdr:to>
      <xdr:col>3</xdr:col>
      <xdr:colOff>904875</xdr:colOff>
      <xdr:row>34</xdr:row>
      <xdr:rowOff>28143</xdr:rowOff>
    </xdr:to>
    <xdr:cxnSp macro="">
      <xdr:nvCxnSpPr>
        <xdr:cNvPr id="113" name="直線コネクタ 112"/>
        <xdr:cNvCxnSpPr/>
      </xdr:nvCxnSpPr>
      <xdr:spPr bwMode="auto">
        <a:xfrm flipV="1">
          <a:off x="3606800" y="6264288"/>
          <a:ext cx="698500" cy="31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55300</xdr:rowOff>
    </xdr:from>
    <xdr:ext cx="762000" cy="259045"/>
    <xdr:sp macro="" textlink="">
      <xdr:nvSpPr>
        <xdr:cNvPr id="115" name="テキスト ボックス 114"/>
        <xdr:cNvSpPr txBox="1"/>
      </xdr:nvSpPr>
      <xdr:spPr>
        <a:xfrm>
          <a:off x="3924300" y="666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306870</xdr:rowOff>
    </xdr:from>
    <xdr:to>
      <xdr:col>3</xdr:col>
      <xdr:colOff>206375</xdr:colOff>
      <xdr:row>34</xdr:row>
      <xdr:rowOff>28143</xdr:rowOff>
    </xdr:to>
    <xdr:cxnSp macro="">
      <xdr:nvCxnSpPr>
        <xdr:cNvPr id="116" name="直線コネクタ 115"/>
        <xdr:cNvCxnSpPr/>
      </xdr:nvCxnSpPr>
      <xdr:spPr bwMode="auto">
        <a:xfrm>
          <a:off x="2908300" y="6231420"/>
          <a:ext cx="698500" cy="64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332821</xdr:rowOff>
    </xdr:from>
    <xdr:ext cx="762000" cy="259045"/>
    <xdr:sp macro="" textlink="">
      <xdr:nvSpPr>
        <xdr:cNvPr id="118" name="テキスト ボックス 117"/>
        <xdr:cNvSpPr txBox="1"/>
      </xdr:nvSpPr>
      <xdr:spPr>
        <a:xfrm>
          <a:off x="32258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295139</xdr:rowOff>
    </xdr:from>
    <xdr:ext cx="762000" cy="259045"/>
    <xdr:sp macro="" textlink="">
      <xdr:nvSpPr>
        <xdr:cNvPr id="120" name="テキスト ボックス 119"/>
        <xdr:cNvSpPr txBox="1"/>
      </xdr:nvSpPr>
      <xdr:spPr>
        <a:xfrm>
          <a:off x="2527300" y="65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135369</xdr:rowOff>
    </xdr:from>
    <xdr:to>
      <xdr:col>5</xdr:col>
      <xdr:colOff>34925</xdr:colOff>
      <xdr:row>34</xdr:row>
      <xdr:rowOff>236969</xdr:rowOff>
    </xdr:to>
    <xdr:sp macro="" textlink="">
      <xdr:nvSpPr>
        <xdr:cNvPr id="126" name="円/楕円 125"/>
        <xdr:cNvSpPr/>
      </xdr:nvSpPr>
      <xdr:spPr bwMode="auto">
        <a:xfrm>
          <a:off x="5600700" y="6402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323346</xdr:rowOff>
    </xdr:from>
    <xdr:ext cx="762000" cy="259045"/>
    <xdr:sp macro="" textlink="">
      <xdr:nvSpPr>
        <xdr:cNvPr id="127" name="人口1人当たり決算額の推移該当値テキスト445"/>
        <xdr:cNvSpPr txBox="1"/>
      </xdr:nvSpPr>
      <xdr:spPr>
        <a:xfrm>
          <a:off x="5740400" y="6247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56,841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80302</xdr:rowOff>
    </xdr:from>
    <xdr:to>
      <xdr:col>4</xdr:col>
      <xdr:colOff>520700</xdr:colOff>
      <xdr:row>34</xdr:row>
      <xdr:rowOff>181902</xdr:rowOff>
    </xdr:to>
    <xdr:sp macro="" textlink="">
      <xdr:nvSpPr>
        <xdr:cNvPr id="128" name="円/楕円 127"/>
        <xdr:cNvSpPr/>
      </xdr:nvSpPr>
      <xdr:spPr bwMode="auto">
        <a:xfrm>
          <a:off x="4953000" y="6347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192079</xdr:rowOff>
    </xdr:from>
    <xdr:ext cx="736600" cy="259045"/>
    <xdr:sp macro="" textlink="">
      <xdr:nvSpPr>
        <xdr:cNvPr id="129" name="テキスト ボックス 128"/>
        <xdr:cNvSpPr txBox="1"/>
      </xdr:nvSpPr>
      <xdr:spPr>
        <a:xfrm>
          <a:off x="4622800" y="6116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61,177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288938</xdr:rowOff>
    </xdr:from>
    <xdr:to>
      <xdr:col>3</xdr:col>
      <xdr:colOff>955675</xdr:colOff>
      <xdr:row>34</xdr:row>
      <xdr:rowOff>47638</xdr:rowOff>
    </xdr:to>
    <xdr:sp macro="" textlink="">
      <xdr:nvSpPr>
        <xdr:cNvPr id="130" name="円/楕円 129"/>
        <xdr:cNvSpPr/>
      </xdr:nvSpPr>
      <xdr:spPr bwMode="auto">
        <a:xfrm>
          <a:off x="4254500" y="6213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57815</xdr:rowOff>
    </xdr:from>
    <xdr:ext cx="762000" cy="259045"/>
    <xdr:sp macro="" textlink="">
      <xdr:nvSpPr>
        <xdr:cNvPr id="131" name="テキスト ボックス 130"/>
        <xdr:cNvSpPr txBox="1"/>
      </xdr:nvSpPr>
      <xdr:spPr>
        <a:xfrm>
          <a:off x="3924300" y="598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71,749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320243</xdr:rowOff>
    </xdr:from>
    <xdr:to>
      <xdr:col>3</xdr:col>
      <xdr:colOff>257175</xdr:colOff>
      <xdr:row>34</xdr:row>
      <xdr:rowOff>78943</xdr:rowOff>
    </xdr:to>
    <xdr:sp macro="" textlink="">
      <xdr:nvSpPr>
        <xdr:cNvPr id="132" name="円/楕円 131"/>
        <xdr:cNvSpPr/>
      </xdr:nvSpPr>
      <xdr:spPr bwMode="auto">
        <a:xfrm>
          <a:off x="3556000" y="6244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89120</xdr:rowOff>
    </xdr:from>
    <xdr:ext cx="762000" cy="259045"/>
    <xdr:sp macro="" textlink="">
      <xdr:nvSpPr>
        <xdr:cNvPr id="133" name="テキスト ボックス 132"/>
        <xdr:cNvSpPr txBox="1"/>
      </xdr:nvSpPr>
      <xdr:spPr>
        <a:xfrm>
          <a:off x="3225800" y="601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69,284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256070</xdr:rowOff>
    </xdr:from>
    <xdr:to>
      <xdr:col>2</xdr:col>
      <xdr:colOff>692150</xdr:colOff>
      <xdr:row>34</xdr:row>
      <xdr:rowOff>14770</xdr:rowOff>
    </xdr:to>
    <xdr:sp macro="" textlink="">
      <xdr:nvSpPr>
        <xdr:cNvPr id="134" name="円/楕円 133"/>
        <xdr:cNvSpPr/>
      </xdr:nvSpPr>
      <xdr:spPr bwMode="auto">
        <a:xfrm>
          <a:off x="2857500" y="6180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24947</xdr:rowOff>
    </xdr:from>
    <xdr:ext cx="762000" cy="259045"/>
    <xdr:sp macro="" textlink="">
      <xdr:nvSpPr>
        <xdr:cNvPr id="135" name="テキスト ボックス 134"/>
        <xdr:cNvSpPr txBox="1"/>
      </xdr:nvSpPr>
      <xdr:spPr>
        <a:xfrm>
          <a:off x="2527300" y="59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北海道浜中町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実質収支額は、この５年間、標準財政規模の</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2.41</a:t>
          </a:r>
          <a:r>
            <a:rPr kumimoji="1" lang="ja-JP" altLang="ja-JP" sz="1100">
              <a:solidFill>
                <a:schemeClr val="dk1"/>
              </a:solidFill>
              <a:effectLst/>
              <a:latin typeface="+mn-lt"/>
              <a:ea typeface="+mn-ea"/>
              <a:cs typeface="+mn-cs"/>
            </a:rPr>
            <a:t>％と安定した黒字決算となっている。また、実質単年収支は、</a:t>
          </a:r>
          <a:r>
            <a:rPr kumimoji="1" lang="en-US" altLang="ja-JP" sz="1100">
              <a:solidFill>
                <a:schemeClr val="dk1"/>
              </a:solidFill>
              <a:effectLst/>
              <a:latin typeface="+mn-lt"/>
              <a:ea typeface="+mn-ea"/>
              <a:cs typeface="+mn-cs"/>
            </a:rPr>
            <a:t>1.21</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5.64</a:t>
          </a:r>
          <a:r>
            <a:rPr kumimoji="1" lang="ja-JP" altLang="ja-JP" sz="1100">
              <a:solidFill>
                <a:schemeClr val="dk1"/>
              </a:solidFill>
              <a:effectLst/>
              <a:latin typeface="+mn-lt"/>
              <a:ea typeface="+mn-ea"/>
              <a:cs typeface="+mn-cs"/>
            </a:rPr>
            <a:t>％のプラスで推移した。これは、厳しい財政状況に鑑み、人件費や物件費等の歳出削減の取組みを実施したことによるもので、今後も継続して取り組むものである。</a:t>
          </a:r>
          <a:endParaRPr lang="ja-JP" altLang="ja-JP" sz="1400">
            <a:effectLst/>
          </a:endParaRPr>
        </a:p>
        <a:p>
          <a:r>
            <a:rPr kumimoji="1" lang="ja-JP" altLang="ja-JP" sz="1100">
              <a:solidFill>
                <a:schemeClr val="dk1"/>
              </a:solidFill>
              <a:effectLst/>
              <a:latin typeface="+mn-lt"/>
              <a:ea typeface="+mn-ea"/>
              <a:cs typeface="+mn-cs"/>
            </a:rPr>
            <a:t>　また、財政調整基金残高は、平成１９年度まで普通交付税の減少等に伴う財源不足分を基金の取り崩しで対応したことから、基金残高は減少の一途を辿っていたが、その後は、歳出削減の取組みから基金の積み立てが可能となり、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年度では標準財政規模の</a:t>
          </a:r>
          <a:r>
            <a:rPr kumimoji="1" lang="en-US" altLang="ja-JP" sz="1100">
              <a:solidFill>
                <a:schemeClr val="dk1"/>
              </a:solidFill>
              <a:effectLst/>
              <a:latin typeface="+mn-lt"/>
              <a:ea typeface="+mn-ea"/>
              <a:cs typeface="+mn-cs"/>
            </a:rPr>
            <a:t>27.86</a:t>
          </a:r>
          <a:r>
            <a:rPr kumimoji="1" lang="ja-JP" altLang="ja-JP" sz="1100">
              <a:solidFill>
                <a:schemeClr val="dk1"/>
              </a:solidFill>
              <a:effectLst/>
              <a:latin typeface="+mn-lt"/>
              <a:ea typeface="+mn-ea"/>
              <a:cs typeface="+mn-cs"/>
            </a:rPr>
            <a:t>％の積立額となり、過去最高の額となっている。今後も同様の取組みを実施し、今後予定されている大型事業や不測の事態に対応できる財政運営のため、更なる積立てをするものである。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北海道浜中町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一般会計、各特別会計及び水道事業会計の全ての会計において黒字となっている。今後についても、これまでと同様に黒字決算となるよう財政の健全化に努めるものである。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北海道浜中町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６年度は元利償還金が若干増加したが、公営企業債の元利償還金に対する繰入金は減少したため、元利償還金等の総額は減少した。これは厳しい財政状況から事業の必要性を見極め、地方債の発行を抑制してきたことが大きな要因であり、平成２６年度の実質公債費比率は</a:t>
          </a:r>
          <a:r>
            <a:rPr kumimoji="1" lang="en-US" altLang="ja-JP" sz="1400">
              <a:latin typeface="ＭＳ ゴシック" pitchFamily="49" charset="-128"/>
              <a:ea typeface="ＭＳ ゴシック" pitchFamily="49" charset="-128"/>
            </a:rPr>
            <a:t>10.6</a:t>
          </a:r>
          <a:r>
            <a:rPr kumimoji="1" lang="ja-JP" altLang="en-US" sz="1400">
              <a:latin typeface="ＭＳ ゴシック" pitchFamily="49" charset="-128"/>
              <a:ea typeface="ＭＳ ゴシック" pitchFamily="49" charset="-128"/>
            </a:rPr>
            <a:t>％と更に改善したところである。今後も事業の必要性を見極め地方債の発行を抑制するなど比率の改善に努めるものであり、平成２７年度においても若干ではあるが改善できる見込みである。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北海道浜中町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浜中町における将来負担比率を大きく左右する大きな要因は、一般会計等の地方債現在高である</a:t>
          </a:r>
          <a:r>
            <a:rPr kumimoji="1" lang="ja-JP" altLang="en-US" sz="1100">
              <a:solidFill>
                <a:schemeClr val="dk1"/>
              </a:solidFill>
              <a:effectLst/>
              <a:latin typeface="+mn-lt"/>
              <a:ea typeface="+mn-ea"/>
              <a:cs typeface="+mn-cs"/>
            </a:rPr>
            <a:t>。平成２６年度は緊急防災・減災事業債などが増えたことにより平成２５年度に比べ地方債現在高は増加したが、</a:t>
          </a:r>
          <a:r>
            <a:rPr kumimoji="1" lang="ja-JP" altLang="ja-JP" sz="1100">
              <a:solidFill>
                <a:schemeClr val="dk1"/>
              </a:solidFill>
              <a:effectLst/>
              <a:latin typeface="+mn-lt"/>
              <a:ea typeface="+mn-ea"/>
              <a:cs typeface="+mn-cs"/>
            </a:rPr>
            <a:t>債務負担行為に基づく支出予定額</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、公営企業債等繰入見込額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減少傾向である。</a:t>
          </a:r>
          <a:endParaRPr lang="ja-JP" altLang="ja-JP" sz="1400">
            <a:effectLst/>
          </a:endParaRPr>
        </a:p>
        <a:p>
          <a:r>
            <a:rPr kumimoji="1" lang="ja-JP" altLang="ja-JP" sz="1100">
              <a:solidFill>
                <a:schemeClr val="dk1"/>
              </a:solidFill>
              <a:effectLst/>
              <a:latin typeface="+mn-lt"/>
              <a:ea typeface="+mn-ea"/>
              <a:cs typeface="+mn-cs"/>
            </a:rPr>
            <a:t>　更には、財政調整基金残高の増により充当可能基金が増加していることから、将来負担比率は改善基調にあり平成</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79.6</a:t>
          </a:r>
          <a:r>
            <a:rPr kumimoji="1" lang="ja-JP" altLang="ja-JP" sz="1100">
              <a:solidFill>
                <a:schemeClr val="dk1"/>
              </a:solidFill>
              <a:effectLst/>
              <a:latin typeface="+mn-lt"/>
              <a:ea typeface="+mn-ea"/>
              <a:cs typeface="+mn-cs"/>
            </a:rPr>
            <a:t>％まで改善されている。今後も健全な財政運営を目指し、地方債の発行額を抑制するとともに財政調整基金の積立てにより更なる改善を図るものである。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6986640</v>
      </c>
      <c r="BO4" s="379"/>
      <c r="BP4" s="379"/>
      <c r="BQ4" s="379"/>
      <c r="BR4" s="379"/>
      <c r="BS4" s="379"/>
      <c r="BT4" s="379"/>
      <c r="BU4" s="380"/>
      <c r="BV4" s="378">
        <v>6750872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1.9</v>
      </c>
      <c r="CU4" s="556"/>
      <c r="CV4" s="556"/>
      <c r="CW4" s="556"/>
      <c r="CX4" s="556"/>
      <c r="CY4" s="556"/>
      <c r="CZ4" s="556"/>
      <c r="DA4" s="557"/>
      <c r="DB4" s="555">
        <v>2.1</v>
      </c>
      <c r="DC4" s="556"/>
      <c r="DD4" s="556"/>
      <c r="DE4" s="556"/>
      <c r="DF4" s="556"/>
      <c r="DG4" s="556"/>
      <c r="DH4" s="556"/>
      <c r="DI4" s="557"/>
      <c r="DJ4" s="137"/>
      <c r="DK4" s="137"/>
      <c r="DL4" s="137"/>
      <c r="DM4" s="137"/>
      <c r="DN4" s="137"/>
      <c r="DO4" s="137"/>
    </row>
    <row r="5" spans="1:119" ht="18.75" customHeight="1">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6876638</v>
      </c>
      <c r="BO5" s="384"/>
      <c r="BP5" s="384"/>
      <c r="BQ5" s="384"/>
      <c r="BR5" s="384"/>
      <c r="BS5" s="384"/>
      <c r="BT5" s="384"/>
      <c r="BU5" s="385"/>
      <c r="BV5" s="383">
        <v>6589286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84.8</v>
      </c>
      <c r="CU5" s="354"/>
      <c r="CV5" s="354"/>
      <c r="CW5" s="354"/>
      <c r="CX5" s="354"/>
      <c r="CY5" s="354"/>
      <c r="CZ5" s="354"/>
      <c r="DA5" s="355"/>
      <c r="DB5" s="353">
        <v>81.900000000000006</v>
      </c>
      <c r="DC5" s="354"/>
      <c r="DD5" s="354"/>
      <c r="DE5" s="354"/>
      <c r="DF5" s="354"/>
      <c r="DG5" s="354"/>
      <c r="DH5" s="354"/>
      <c r="DI5" s="355"/>
      <c r="DJ5" s="137"/>
      <c r="DK5" s="137"/>
      <c r="DL5" s="137"/>
      <c r="DM5" s="137"/>
      <c r="DN5" s="137"/>
      <c r="DO5" s="137"/>
    </row>
    <row r="6" spans="1:119" ht="18.75" customHeight="1">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110002</v>
      </c>
      <c r="BO6" s="384"/>
      <c r="BP6" s="384"/>
      <c r="BQ6" s="384"/>
      <c r="BR6" s="384"/>
      <c r="BS6" s="384"/>
      <c r="BT6" s="384"/>
      <c r="BU6" s="385"/>
      <c r="BV6" s="383">
        <v>161586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89.4</v>
      </c>
      <c r="CU6" s="530"/>
      <c r="CV6" s="530"/>
      <c r="CW6" s="530"/>
      <c r="CX6" s="530"/>
      <c r="CY6" s="530"/>
      <c r="CZ6" s="530"/>
      <c r="DA6" s="531"/>
      <c r="DB6" s="529">
        <v>86.5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25659</v>
      </c>
      <c r="BO7" s="384"/>
      <c r="BP7" s="384"/>
      <c r="BQ7" s="384"/>
      <c r="BR7" s="384"/>
      <c r="BS7" s="384"/>
      <c r="BT7" s="384"/>
      <c r="BU7" s="385"/>
      <c r="BV7" s="383">
        <v>67871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4381830</v>
      </c>
      <c r="CU7" s="384"/>
      <c r="CV7" s="384"/>
      <c r="CW7" s="384"/>
      <c r="CX7" s="384"/>
      <c r="CY7" s="384"/>
      <c r="CZ7" s="384"/>
      <c r="DA7" s="385"/>
      <c r="DB7" s="383">
        <v>4458254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84343</v>
      </c>
      <c r="BO8" s="384"/>
      <c r="BP8" s="384"/>
      <c r="BQ8" s="384"/>
      <c r="BR8" s="384"/>
      <c r="BS8" s="384"/>
      <c r="BT8" s="384"/>
      <c r="BU8" s="385"/>
      <c r="BV8" s="383">
        <v>93715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0.17</v>
      </c>
      <c r="CU8" s="493"/>
      <c r="CV8" s="493"/>
      <c r="CW8" s="493"/>
      <c r="CX8" s="493"/>
      <c r="CY8" s="493"/>
      <c r="CZ8" s="493"/>
      <c r="DA8" s="494"/>
      <c r="DB8" s="492">
        <v>0.17</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6511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-9372</v>
      </c>
      <c r="BO9" s="384"/>
      <c r="BP9" s="384"/>
      <c r="BQ9" s="384"/>
      <c r="BR9" s="384"/>
      <c r="BS9" s="384"/>
      <c r="BT9" s="384"/>
      <c r="BU9" s="385"/>
      <c r="BV9" s="383">
        <v>20451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14.5</v>
      </c>
      <c r="CU9" s="354"/>
      <c r="CV9" s="354"/>
      <c r="CW9" s="354"/>
      <c r="CX9" s="354"/>
      <c r="CY9" s="354"/>
      <c r="CZ9" s="354"/>
      <c r="DA9" s="355"/>
      <c r="DB9" s="353">
        <v>14.4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7005</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134412</v>
      </c>
      <c r="BO10" s="384"/>
      <c r="BP10" s="384"/>
      <c r="BQ10" s="384"/>
      <c r="BR10" s="384"/>
      <c r="BS10" s="384"/>
      <c r="BT10" s="384"/>
      <c r="BU10" s="385"/>
      <c r="BV10" s="383">
        <v>33386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31" t="s">
        <v>107</v>
      </c>
      <c r="M11" s="432"/>
      <c r="N11" s="432"/>
      <c r="O11" s="432"/>
      <c r="P11" s="432"/>
      <c r="Q11" s="433"/>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6282</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6237</v>
      </c>
      <c r="S13" s="485"/>
      <c r="T13" s="485"/>
      <c r="U13" s="485"/>
      <c r="V13" s="486"/>
      <c r="W13" s="472" t="s">
        <v>124</v>
      </c>
      <c r="X13" s="398"/>
      <c r="Y13" s="398"/>
      <c r="Z13" s="398"/>
      <c r="AA13" s="398"/>
      <c r="AB13" s="399"/>
      <c r="AC13" s="359">
        <v>2042</v>
      </c>
      <c r="AD13" s="360"/>
      <c r="AE13" s="360"/>
      <c r="AF13" s="360"/>
      <c r="AG13" s="361"/>
      <c r="AH13" s="359">
        <v>2233</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125040</v>
      </c>
      <c r="BO13" s="384"/>
      <c r="BP13" s="384"/>
      <c r="BQ13" s="384"/>
      <c r="BR13" s="384"/>
      <c r="BS13" s="384"/>
      <c r="BT13" s="384"/>
      <c r="BU13" s="385"/>
      <c r="BV13" s="383">
        <v>53837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10.6</v>
      </c>
      <c r="CU13" s="354"/>
      <c r="CV13" s="354"/>
      <c r="CW13" s="354"/>
      <c r="CX13" s="354"/>
      <c r="CY13" s="354"/>
      <c r="CZ13" s="354"/>
      <c r="DA13" s="355"/>
      <c r="DB13" s="353">
        <v>11.4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6366</v>
      </c>
      <c r="S14" s="485"/>
      <c r="T14" s="485"/>
      <c r="U14" s="485"/>
      <c r="V14" s="486"/>
      <c r="W14" s="487"/>
      <c r="X14" s="401"/>
      <c r="Y14" s="401"/>
      <c r="Z14" s="401"/>
      <c r="AA14" s="401"/>
      <c r="AB14" s="402"/>
      <c r="AC14" s="477">
        <v>50.8</v>
      </c>
      <c r="AD14" s="478"/>
      <c r="AE14" s="478"/>
      <c r="AF14" s="478"/>
      <c r="AG14" s="479"/>
      <c r="AH14" s="477">
        <v>52.2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79.599999999999994</v>
      </c>
      <c r="CU14" s="456"/>
      <c r="CV14" s="456"/>
      <c r="CW14" s="456"/>
      <c r="CX14" s="456"/>
      <c r="CY14" s="456"/>
      <c r="CZ14" s="456"/>
      <c r="DA14" s="457"/>
      <c r="DB14" s="488">
        <v>81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6330</v>
      </c>
      <c r="S15" s="485"/>
      <c r="T15" s="485"/>
      <c r="U15" s="485"/>
      <c r="V15" s="486"/>
      <c r="W15" s="472" t="s">
        <v>131</v>
      </c>
      <c r="X15" s="398"/>
      <c r="Y15" s="398"/>
      <c r="Z15" s="398"/>
      <c r="AA15" s="398"/>
      <c r="AB15" s="399"/>
      <c r="AC15" s="359">
        <v>654</v>
      </c>
      <c r="AD15" s="360"/>
      <c r="AE15" s="360"/>
      <c r="AF15" s="360"/>
      <c r="AG15" s="361"/>
      <c r="AH15" s="359">
        <v>594</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711398</v>
      </c>
      <c r="BO15" s="379"/>
      <c r="BP15" s="379"/>
      <c r="BQ15" s="379"/>
      <c r="BR15" s="379"/>
      <c r="BS15" s="379"/>
      <c r="BT15" s="379"/>
      <c r="BU15" s="380"/>
      <c r="BV15" s="378">
        <v>687805</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401"/>
      <c r="Y16" s="401"/>
      <c r="Z16" s="401"/>
      <c r="AA16" s="401"/>
      <c r="AB16" s="402"/>
      <c r="AC16" s="477">
        <v>16.3</v>
      </c>
      <c r="AD16" s="478"/>
      <c r="AE16" s="478"/>
      <c r="AF16" s="478"/>
      <c r="AG16" s="479"/>
      <c r="AH16" s="477">
        <v>13.9</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3981798</v>
      </c>
      <c r="BO16" s="384"/>
      <c r="BP16" s="384"/>
      <c r="BQ16" s="384"/>
      <c r="BR16" s="384"/>
      <c r="BS16" s="384"/>
      <c r="BT16" s="384"/>
      <c r="BU16" s="385"/>
      <c r="BV16" s="383">
        <v>4052262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8"/>
      <c r="Y17" s="398"/>
      <c r="Z17" s="398"/>
      <c r="AA17" s="398"/>
      <c r="AB17" s="399"/>
      <c r="AC17" s="359">
        <v>1322</v>
      </c>
      <c r="AD17" s="360"/>
      <c r="AE17" s="360"/>
      <c r="AF17" s="360"/>
      <c r="AG17" s="361"/>
      <c r="AH17" s="359">
        <v>1452</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886339</v>
      </c>
      <c r="BO17" s="384"/>
      <c r="BP17" s="384"/>
      <c r="BQ17" s="384"/>
      <c r="BR17" s="384"/>
      <c r="BS17" s="384"/>
      <c r="BT17" s="384"/>
      <c r="BU17" s="385"/>
      <c r="BV17" s="383">
        <v>855032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423.63</v>
      </c>
      <c r="M18" s="448"/>
      <c r="N18" s="448"/>
      <c r="O18" s="448"/>
      <c r="P18" s="448"/>
      <c r="Q18" s="448"/>
      <c r="R18" s="449"/>
      <c r="S18" s="449"/>
      <c r="T18" s="449"/>
      <c r="U18" s="449"/>
      <c r="V18" s="450"/>
      <c r="W18" s="464"/>
      <c r="X18" s="465"/>
      <c r="Y18" s="465"/>
      <c r="Z18" s="465"/>
      <c r="AA18" s="465"/>
      <c r="AB18" s="473"/>
      <c r="AC18" s="347">
        <v>32.9</v>
      </c>
      <c r="AD18" s="348"/>
      <c r="AE18" s="348"/>
      <c r="AF18" s="348"/>
      <c r="AG18" s="451"/>
      <c r="AH18" s="347">
        <v>33.9</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3754226</v>
      </c>
      <c r="BO18" s="384"/>
      <c r="BP18" s="384"/>
      <c r="BQ18" s="384"/>
      <c r="BR18" s="384"/>
      <c r="BS18" s="384"/>
      <c r="BT18" s="384"/>
      <c r="BU18" s="385"/>
      <c r="BV18" s="383">
        <v>3686791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15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5140235</v>
      </c>
      <c r="BO19" s="384"/>
      <c r="BP19" s="384"/>
      <c r="BQ19" s="384"/>
      <c r="BR19" s="384"/>
      <c r="BS19" s="384"/>
      <c r="BT19" s="384"/>
      <c r="BU19" s="385"/>
      <c r="BV19" s="383">
        <v>5143683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2344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153</v>
      </c>
      <c r="AZ23" s="376"/>
      <c r="BA23" s="376"/>
      <c r="BB23" s="376"/>
      <c r="BC23" s="376"/>
      <c r="BD23" s="376"/>
      <c r="BE23" s="376"/>
      <c r="BF23" s="376"/>
      <c r="BG23" s="376"/>
      <c r="BH23" s="376"/>
      <c r="BI23" s="376"/>
      <c r="BJ23" s="376"/>
      <c r="BK23" s="376"/>
      <c r="BL23" s="376"/>
      <c r="BM23" s="377"/>
      <c r="BN23" s="383">
        <v>7811419</v>
      </c>
      <c r="BO23" s="384"/>
      <c r="BP23" s="384"/>
      <c r="BQ23" s="384"/>
      <c r="BR23" s="384"/>
      <c r="BS23" s="384"/>
      <c r="BT23" s="384"/>
      <c r="BU23" s="385"/>
      <c r="BV23" s="383">
        <v>7726158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154</v>
      </c>
      <c r="F24" s="357"/>
      <c r="G24" s="357"/>
      <c r="H24" s="357"/>
      <c r="I24" s="357"/>
      <c r="J24" s="357"/>
      <c r="K24" s="358"/>
      <c r="L24" s="359">
        <v>1</v>
      </c>
      <c r="M24" s="360"/>
      <c r="N24" s="360"/>
      <c r="O24" s="360"/>
      <c r="P24" s="361"/>
      <c r="Q24" s="359">
        <v>7530</v>
      </c>
      <c r="R24" s="360"/>
      <c r="S24" s="360"/>
      <c r="T24" s="360"/>
      <c r="U24" s="360"/>
      <c r="V24" s="361"/>
      <c r="W24" s="427"/>
      <c r="X24" s="418"/>
      <c r="Y24" s="419"/>
      <c r="Z24" s="356" t="s">
        <v>155</v>
      </c>
      <c r="AA24" s="357"/>
      <c r="AB24" s="357"/>
      <c r="AC24" s="357"/>
      <c r="AD24" s="357"/>
      <c r="AE24" s="357"/>
      <c r="AF24" s="357"/>
      <c r="AG24" s="358"/>
      <c r="AH24" s="359">
        <v>141</v>
      </c>
      <c r="AI24" s="360"/>
      <c r="AJ24" s="360"/>
      <c r="AK24" s="360"/>
      <c r="AL24" s="361"/>
      <c r="AM24" s="359">
        <v>457404</v>
      </c>
      <c r="AN24" s="360"/>
      <c r="AO24" s="360"/>
      <c r="AP24" s="360"/>
      <c r="AQ24" s="360"/>
      <c r="AR24" s="361"/>
      <c r="AS24" s="359">
        <v>3244</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7116979</v>
      </c>
      <c r="BO24" s="384"/>
      <c r="BP24" s="384"/>
      <c r="BQ24" s="384"/>
      <c r="BR24" s="384"/>
      <c r="BS24" s="384"/>
      <c r="BT24" s="384"/>
      <c r="BU24" s="385"/>
      <c r="BV24" s="383">
        <v>6937184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157</v>
      </c>
      <c r="F25" s="357"/>
      <c r="G25" s="357"/>
      <c r="H25" s="357"/>
      <c r="I25" s="357"/>
      <c r="J25" s="357"/>
      <c r="K25" s="358"/>
      <c r="L25" s="359">
        <v>1</v>
      </c>
      <c r="M25" s="360"/>
      <c r="N25" s="360"/>
      <c r="O25" s="360"/>
      <c r="P25" s="361"/>
      <c r="Q25" s="359">
        <v>6480</v>
      </c>
      <c r="R25" s="360"/>
      <c r="S25" s="360"/>
      <c r="T25" s="360"/>
      <c r="U25" s="360"/>
      <c r="V25" s="361"/>
      <c r="W25" s="427"/>
      <c r="X25" s="418"/>
      <c r="Y25" s="419"/>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174004</v>
      </c>
      <c r="BO25" s="379"/>
      <c r="BP25" s="379"/>
      <c r="BQ25" s="379"/>
      <c r="BR25" s="379"/>
      <c r="BS25" s="379"/>
      <c r="BT25" s="379"/>
      <c r="BU25" s="380"/>
      <c r="BV25" s="378">
        <v>224123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160</v>
      </c>
      <c r="F26" s="357"/>
      <c r="G26" s="357"/>
      <c r="H26" s="357"/>
      <c r="I26" s="357"/>
      <c r="J26" s="357"/>
      <c r="K26" s="358"/>
      <c r="L26" s="359">
        <v>1</v>
      </c>
      <c r="M26" s="360"/>
      <c r="N26" s="360"/>
      <c r="O26" s="360"/>
      <c r="P26" s="361"/>
      <c r="Q26" s="359">
        <v>5980</v>
      </c>
      <c r="R26" s="360"/>
      <c r="S26" s="360"/>
      <c r="T26" s="360"/>
      <c r="U26" s="360"/>
      <c r="V26" s="361"/>
      <c r="W26" s="427"/>
      <c r="X26" s="418"/>
      <c r="Y26" s="419"/>
      <c r="Z26" s="356" t="s">
        <v>161</v>
      </c>
      <c r="AA26" s="395"/>
      <c r="AB26" s="395"/>
      <c r="AC26" s="395"/>
      <c r="AD26" s="395"/>
      <c r="AE26" s="395"/>
      <c r="AF26" s="395"/>
      <c r="AG26" s="396"/>
      <c r="AH26" s="359" t="s">
        <v>121</v>
      </c>
      <c r="AI26" s="360"/>
      <c r="AJ26" s="360"/>
      <c r="AK26" s="360"/>
      <c r="AL26" s="361"/>
      <c r="AM26" s="359" t="s">
        <v>121</v>
      </c>
      <c r="AN26" s="360"/>
      <c r="AO26" s="360"/>
      <c r="AP26" s="360"/>
      <c r="AQ26" s="360"/>
      <c r="AR26" s="361"/>
      <c r="AS26" s="359" t="s">
        <v>121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163</v>
      </c>
      <c r="F27" s="357"/>
      <c r="G27" s="357"/>
      <c r="H27" s="357"/>
      <c r="I27" s="357"/>
      <c r="J27" s="357"/>
      <c r="K27" s="358"/>
      <c r="L27" s="359">
        <v>1</v>
      </c>
      <c r="M27" s="360"/>
      <c r="N27" s="360"/>
      <c r="O27" s="360"/>
      <c r="P27" s="361"/>
      <c r="Q27" s="359">
        <v>2950</v>
      </c>
      <c r="R27" s="360"/>
      <c r="S27" s="360"/>
      <c r="T27" s="360"/>
      <c r="U27" s="360"/>
      <c r="V27" s="361"/>
      <c r="W27" s="427"/>
      <c r="X27" s="418"/>
      <c r="Y27" s="419"/>
      <c r="Z27" s="356" t="s">
        <v>164</v>
      </c>
      <c r="AA27" s="357"/>
      <c r="AB27" s="357"/>
      <c r="AC27" s="357"/>
      <c r="AD27" s="357"/>
      <c r="AE27" s="357"/>
      <c r="AF27" s="357"/>
      <c r="AG27" s="358"/>
      <c r="AH27" s="359">
        <v>19</v>
      </c>
      <c r="AI27" s="360"/>
      <c r="AJ27" s="360"/>
      <c r="AK27" s="360"/>
      <c r="AL27" s="361"/>
      <c r="AM27" s="359">
        <v>61087</v>
      </c>
      <c r="AN27" s="360"/>
      <c r="AO27" s="360"/>
      <c r="AP27" s="360"/>
      <c r="AQ27" s="360"/>
      <c r="AR27" s="361"/>
      <c r="AS27" s="359">
        <v>3215</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36845</v>
      </c>
      <c r="BO27" s="387"/>
      <c r="BP27" s="387"/>
      <c r="BQ27" s="387"/>
      <c r="BR27" s="387"/>
      <c r="BS27" s="387"/>
      <c r="BT27" s="387"/>
      <c r="BU27" s="388"/>
      <c r="BV27" s="386">
        <v>36845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166</v>
      </c>
      <c r="F28" s="357"/>
      <c r="G28" s="357"/>
      <c r="H28" s="357"/>
      <c r="I28" s="357"/>
      <c r="J28" s="357"/>
      <c r="K28" s="358"/>
      <c r="L28" s="359">
        <v>1</v>
      </c>
      <c r="M28" s="360"/>
      <c r="N28" s="360"/>
      <c r="O28" s="360"/>
      <c r="P28" s="361"/>
      <c r="Q28" s="359">
        <v>2360</v>
      </c>
      <c r="R28" s="360"/>
      <c r="S28" s="360"/>
      <c r="T28" s="360"/>
      <c r="U28" s="360"/>
      <c r="V28" s="361"/>
      <c r="W28" s="427"/>
      <c r="X28" s="418"/>
      <c r="Y28" s="419"/>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1220757</v>
      </c>
      <c r="BO28" s="379"/>
      <c r="BP28" s="379"/>
      <c r="BQ28" s="379"/>
      <c r="BR28" s="379"/>
      <c r="BS28" s="379"/>
      <c r="BT28" s="379"/>
      <c r="BU28" s="380"/>
      <c r="BV28" s="378">
        <v>1086345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170</v>
      </c>
      <c r="F29" s="357"/>
      <c r="G29" s="357"/>
      <c r="H29" s="357"/>
      <c r="I29" s="357"/>
      <c r="J29" s="357"/>
      <c r="K29" s="358"/>
      <c r="L29" s="359">
        <v>10</v>
      </c>
      <c r="M29" s="360"/>
      <c r="N29" s="360"/>
      <c r="O29" s="360"/>
      <c r="P29" s="361"/>
      <c r="Q29" s="359">
        <v>1860</v>
      </c>
      <c r="R29" s="360"/>
      <c r="S29" s="360"/>
      <c r="T29" s="360"/>
      <c r="U29" s="360"/>
      <c r="V29" s="361"/>
      <c r="W29" s="428"/>
      <c r="X29" s="429"/>
      <c r="Y29" s="430"/>
      <c r="Z29" s="356" t="s">
        <v>171</v>
      </c>
      <c r="AA29" s="357"/>
      <c r="AB29" s="357"/>
      <c r="AC29" s="357"/>
      <c r="AD29" s="357"/>
      <c r="AE29" s="357"/>
      <c r="AF29" s="357"/>
      <c r="AG29" s="358"/>
      <c r="AH29" s="359">
        <v>160</v>
      </c>
      <c r="AI29" s="360"/>
      <c r="AJ29" s="360"/>
      <c r="AK29" s="360"/>
      <c r="AL29" s="361"/>
      <c r="AM29" s="359">
        <v>518491</v>
      </c>
      <c r="AN29" s="360"/>
      <c r="AO29" s="360"/>
      <c r="AP29" s="360"/>
      <c r="AQ29" s="360"/>
      <c r="AR29" s="361"/>
      <c r="AS29" s="359">
        <v>3241</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280595</v>
      </c>
      <c r="BO29" s="384"/>
      <c r="BP29" s="384"/>
      <c r="BQ29" s="384"/>
      <c r="BR29" s="384"/>
      <c r="BS29" s="384"/>
      <c r="BT29" s="384"/>
      <c r="BU29" s="385"/>
      <c r="BV29" s="383">
        <v>280525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7">
        <v>98.3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189396</v>
      </c>
      <c r="BO30" s="387"/>
      <c r="BP30" s="387"/>
      <c r="BQ30" s="387"/>
      <c r="BR30" s="387"/>
      <c r="BS30" s="387"/>
      <c r="BT30" s="387"/>
      <c r="BU30" s="388"/>
      <c r="BV30" s="386">
        <v>179256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釧路東部消防組合　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浜中診療所特別会計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釧路公立大学事務組合　釧路公立大学事務組合会計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釧路・根室広域地方税滞納整理機構　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I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1" t="s">
        <v>24</v>
      </c>
      <c r="C41" s="1182"/>
      <c r="D41" s="81"/>
      <c r="E41" s="1183" t="s">
        <v>25</v>
      </c>
      <c r="F41" s="1183"/>
      <c r="G41" s="1183"/>
      <c r="H41" s="1184"/>
      <c r="I41" s="82">
        <v>7264</v>
      </c>
      <c r="J41" s="83">
        <v>7033</v>
      </c>
      <c r="K41" s="83">
        <v>7707</v>
      </c>
      <c r="L41" s="83">
        <v>7699</v>
      </c>
      <c r="M41" s="84">
        <v>7769</v>
      </c>
    </row>
    <row r="42" spans="2:13" ht="27.75" customHeight="1">
      <c r="B42" s="1171"/>
      <c r="C42" s="1172"/>
      <c r="D42" s="85"/>
      <c r="E42" s="1175" t="s">
        <v>26</v>
      </c>
      <c r="F42" s="1175"/>
      <c r="G42" s="1175"/>
      <c r="H42" s="1176"/>
      <c r="I42" s="86">
        <v>170</v>
      </c>
      <c r="J42" s="87">
        <v>127</v>
      </c>
      <c r="K42" s="87">
        <v>89</v>
      </c>
      <c r="L42" s="87">
        <v>77</v>
      </c>
      <c r="M42" s="88">
        <v>45</v>
      </c>
    </row>
    <row r="43" spans="2:13" ht="27.75" customHeight="1">
      <c r="B43" s="1171"/>
      <c r="C43" s="1172"/>
      <c r="D43" s="85"/>
      <c r="E43" s="1175" t="s">
        <v>27</v>
      </c>
      <c r="F43" s="1175"/>
      <c r="G43" s="1175"/>
      <c r="H43" s="1176"/>
      <c r="I43" s="86">
        <v>2865</v>
      </c>
      <c r="J43" s="87">
        <v>2640</v>
      </c>
      <c r="K43" s="87">
        <v>2708</v>
      </c>
      <c r="L43" s="87">
        <v>2693</v>
      </c>
      <c r="M43" s="88">
        <v>2628</v>
      </c>
    </row>
    <row r="44" spans="2:13" ht="27.75" customHeight="1">
      <c r="B44" s="1171"/>
      <c r="C44" s="1172"/>
      <c r="D44" s="85"/>
      <c r="E44" s="1175" t="s">
        <v>28</v>
      </c>
      <c r="F44" s="1175"/>
      <c r="G44" s="1175"/>
      <c r="H44" s="1176"/>
      <c r="I44" s="86">
        <v>118</v>
      </c>
      <c r="J44" s="87">
        <v>105</v>
      </c>
      <c r="K44" s="87">
        <v>92</v>
      </c>
      <c r="L44" s="87">
        <v>144</v>
      </c>
      <c r="M44" s="88">
        <v>130</v>
      </c>
    </row>
    <row r="45" spans="2:13" ht="27.75" customHeight="1">
      <c r="B45" s="1171"/>
      <c r="C45" s="1172"/>
      <c r="D45" s="85"/>
      <c r="E45" s="1175" t="s">
        <v>29</v>
      </c>
      <c r="F45" s="1175"/>
      <c r="G45" s="1175"/>
      <c r="H45" s="1176"/>
      <c r="I45" s="86">
        <v>1599</v>
      </c>
      <c r="J45" s="87">
        <v>1586</v>
      </c>
      <c r="K45" s="87">
        <v>1542</v>
      </c>
      <c r="L45" s="87">
        <v>1471</v>
      </c>
      <c r="M45" s="88">
        <v>1338</v>
      </c>
    </row>
    <row r="46" spans="2:13" ht="27.75" customHeight="1">
      <c r="B46" s="1171"/>
      <c r="C46" s="1172"/>
      <c r="D46" s="85"/>
      <c r="E46" s="1175" t="s">
        <v>30</v>
      </c>
      <c r="F46" s="1175"/>
      <c r="G46" s="1175"/>
      <c r="H46" s="1176"/>
      <c r="I46" s="86" t="s">
        <v>480</v>
      </c>
      <c r="J46" s="87" t="s">
        <v>480</v>
      </c>
      <c r="K46" s="87" t="s">
        <v>480</v>
      </c>
      <c r="L46" s="87" t="s">
        <v>480</v>
      </c>
      <c r="M46" s="88" t="s">
        <v>480</v>
      </c>
    </row>
    <row r="47" spans="2:13" ht="27.75" customHeight="1">
      <c r="B47" s="1171"/>
      <c r="C47" s="1172"/>
      <c r="D47" s="85"/>
      <c r="E47" s="1175" t="s">
        <v>31</v>
      </c>
      <c r="F47" s="1175"/>
      <c r="G47" s="1175"/>
      <c r="H47" s="1176"/>
      <c r="I47" s="86" t="s">
        <v>480</v>
      </c>
      <c r="J47" s="87" t="s">
        <v>480</v>
      </c>
      <c r="K47" s="87" t="s">
        <v>480</v>
      </c>
      <c r="L47" s="87" t="s">
        <v>480</v>
      </c>
      <c r="M47" s="88" t="s">
        <v>480</v>
      </c>
    </row>
    <row r="48" spans="2:13" ht="27.75" customHeight="1">
      <c r="B48" s="1173"/>
      <c r="C48" s="1174"/>
      <c r="D48" s="85"/>
      <c r="E48" s="1175" t="s">
        <v>32</v>
      </c>
      <c r="F48" s="1175"/>
      <c r="G48" s="1175"/>
      <c r="H48" s="1176"/>
      <c r="I48" s="86" t="s">
        <v>480</v>
      </c>
      <c r="J48" s="87" t="s">
        <v>480</v>
      </c>
      <c r="K48" s="87" t="s">
        <v>480</v>
      </c>
      <c r="L48" s="87" t="s">
        <v>480</v>
      </c>
      <c r="M48" s="88" t="s">
        <v>480</v>
      </c>
    </row>
    <row r="49" spans="2:13" ht="27.75" customHeight="1">
      <c r="B49" s="1169" t="s">
        <v>33</v>
      </c>
      <c r="C49" s="1170"/>
      <c r="D49" s="89"/>
      <c r="E49" s="1175" t="s">
        <v>34</v>
      </c>
      <c r="F49" s="1175"/>
      <c r="G49" s="1175"/>
      <c r="H49" s="1176"/>
      <c r="I49" s="86">
        <v>1107</v>
      </c>
      <c r="J49" s="87">
        <v>634</v>
      </c>
      <c r="K49" s="87">
        <v>1528</v>
      </c>
      <c r="L49" s="87">
        <v>1552</v>
      </c>
      <c r="M49" s="88">
        <v>1699</v>
      </c>
    </row>
    <row r="50" spans="2:13" ht="27.75" customHeight="1">
      <c r="B50" s="1171"/>
      <c r="C50" s="1172"/>
      <c r="D50" s="85"/>
      <c r="E50" s="1175" t="s">
        <v>35</v>
      </c>
      <c r="F50" s="1175"/>
      <c r="G50" s="1175"/>
      <c r="H50" s="1176"/>
      <c r="I50" s="86">
        <v>406</v>
      </c>
      <c r="J50" s="87">
        <v>419</v>
      </c>
      <c r="K50" s="87">
        <v>448</v>
      </c>
      <c r="L50" s="87">
        <v>456</v>
      </c>
      <c r="M50" s="88">
        <v>469</v>
      </c>
    </row>
    <row r="51" spans="2:13" ht="27.75" customHeight="1">
      <c r="B51" s="1173"/>
      <c r="C51" s="1174"/>
      <c r="D51" s="85"/>
      <c r="E51" s="1175" t="s">
        <v>36</v>
      </c>
      <c r="F51" s="1175"/>
      <c r="G51" s="1175"/>
      <c r="H51" s="1176"/>
      <c r="I51" s="86">
        <v>6516</v>
      </c>
      <c r="J51" s="87">
        <v>6438</v>
      </c>
      <c r="K51" s="87">
        <v>6888</v>
      </c>
      <c r="L51" s="87">
        <v>7024</v>
      </c>
      <c r="M51" s="88">
        <v>6819</v>
      </c>
    </row>
    <row r="52" spans="2:13" ht="27.75" customHeight="1" thickBot="1">
      <c r="B52" s="1177" t="s">
        <v>37</v>
      </c>
      <c r="C52" s="1178"/>
      <c r="D52" s="90"/>
      <c r="E52" s="1179" t="s">
        <v>38</v>
      </c>
      <c r="F52" s="1179"/>
      <c r="G52" s="1179"/>
      <c r="H52" s="1180"/>
      <c r="I52" s="91">
        <v>3988</v>
      </c>
      <c r="J52" s="92">
        <v>3999</v>
      </c>
      <c r="K52" s="92">
        <v>3274</v>
      </c>
      <c r="L52" s="92">
        <v>3051</v>
      </c>
      <c r="M52" s="93">
        <v>2923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132383</v>
      </c>
      <c r="E3" s="116"/>
      <c r="F3" s="117">
        <v>192544</v>
      </c>
      <c r="G3" s="118"/>
      <c r="H3" s="119"/>
    </row>
    <row r="4" spans="1:8">
      <c r="A4" s="120"/>
      <c r="B4" s="121"/>
      <c r="C4" s="122"/>
      <c r="D4" s="123">
        <v>89356</v>
      </c>
      <c r="E4" s="124"/>
      <c r="F4" s="125">
        <v>82235</v>
      </c>
      <c r="G4" s="126"/>
      <c r="H4" s="127"/>
    </row>
    <row r="5" spans="1:8">
      <c r="A5" s="108" t="s">
        <v>512</v>
      </c>
      <c r="B5" s="113"/>
      <c r="C5" s="114"/>
      <c r="D5" s="115">
        <v>116775</v>
      </c>
      <c r="E5" s="116"/>
      <c r="F5" s="117">
        <v>146140</v>
      </c>
      <c r="G5" s="118"/>
      <c r="H5" s="119"/>
    </row>
    <row r="6" spans="1:8">
      <c r="A6" s="120"/>
      <c r="B6" s="121"/>
      <c r="C6" s="122"/>
      <c r="D6" s="123">
        <v>82916</v>
      </c>
      <c r="E6" s="124"/>
      <c r="F6" s="125">
        <v>75451</v>
      </c>
      <c r="G6" s="126"/>
      <c r="H6" s="127"/>
    </row>
    <row r="7" spans="1:8">
      <c r="A7" s="108" t="s">
        <v>513</v>
      </c>
      <c r="B7" s="113"/>
      <c r="C7" s="114"/>
      <c r="D7" s="115">
        <v>449097</v>
      </c>
      <c r="E7" s="116"/>
      <c r="F7" s="117">
        <v>146641</v>
      </c>
      <c r="G7" s="118"/>
      <c r="H7" s="119"/>
    </row>
    <row r="8" spans="1:8">
      <c r="A8" s="120"/>
      <c r="B8" s="121"/>
      <c r="C8" s="122"/>
      <c r="D8" s="123">
        <v>106503</v>
      </c>
      <c r="E8" s="124"/>
      <c r="F8" s="125">
        <v>68142</v>
      </c>
      <c r="G8" s="126"/>
      <c r="H8" s="127"/>
    </row>
    <row r="9" spans="1:8">
      <c r="A9" s="108" t="s">
        <v>514</v>
      </c>
      <c r="B9" s="113"/>
      <c r="C9" s="114"/>
      <c r="D9" s="115">
        <v>141514</v>
      </c>
      <c r="E9" s="116"/>
      <c r="F9" s="117">
        <v>174587</v>
      </c>
      <c r="G9" s="118"/>
      <c r="H9" s="119"/>
    </row>
    <row r="10" spans="1:8">
      <c r="A10" s="120"/>
      <c r="B10" s="121"/>
      <c r="C10" s="122"/>
      <c r="D10" s="123">
        <v>103807</v>
      </c>
      <c r="E10" s="124"/>
      <c r="F10" s="125">
        <v>79695</v>
      </c>
      <c r="G10" s="126"/>
      <c r="H10" s="127"/>
    </row>
    <row r="11" spans="1:8">
      <c r="A11" s="108" t="s">
        <v>515</v>
      </c>
      <c r="B11" s="113"/>
      <c r="C11" s="114"/>
      <c r="D11" s="115">
        <v>202232</v>
      </c>
      <c r="E11" s="116"/>
      <c r="F11" s="117">
        <v>175675</v>
      </c>
      <c r="G11" s="118"/>
      <c r="H11" s="119"/>
    </row>
    <row r="12" spans="1:8">
      <c r="A12" s="120"/>
      <c r="B12" s="121"/>
      <c r="C12" s="128"/>
      <c r="D12" s="123">
        <v>127622</v>
      </c>
      <c r="E12" s="124"/>
      <c r="F12" s="125">
        <v>87698</v>
      </c>
      <c r="G12" s="126"/>
      <c r="H12" s="127"/>
    </row>
    <row r="13" spans="1:8">
      <c r="A13" s="108"/>
      <c r="B13" s="113"/>
      <c r="C13" s="129"/>
      <c r="D13" s="130">
        <v>208400</v>
      </c>
      <c r="E13" s="131"/>
      <c r="F13" s="132">
        <v>167117</v>
      </c>
      <c r="G13" s="133"/>
      <c r="H13" s="119"/>
    </row>
    <row r="14" spans="1:8">
      <c r="A14" s="120"/>
      <c r="B14" s="121"/>
      <c r="C14" s="122"/>
      <c r="D14" s="123">
        <v>102041</v>
      </c>
      <c r="E14" s="124"/>
      <c r="F14" s="125">
        <v>78644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2.41</v>
      </c>
      <c r="C19" s="134">
        <f>ROUND(VALUE(SUBSTITUTE(実質収支比率等に係る経年分析!G$48,"▲","-")),2)</f>
        <v>2.0699999999999998</v>
      </c>
      <c r="D19" s="134">
        <f>ROUND(VALUE(SUBSTITUTE(実質収支比率等に係る経年分析!H$48,"▲","-")),2)</f>
        <v>1.6</v>
      </c>
      <c r="E19" s="134">
        <f>ROUND(VALUE(SUBSTITUTE(実質収支比率等に係る経年分析!I$48,"▲","-")),2)</f>
        <v>2.1</v>
      </c>
      <c r="F19" s="134">
        <f>ROUND(VALUE(SUBSTITUTE(実質収支比率等に係る経年分析!J$48,"▲","-")),2)</f>
        <v>1.92</v>
      </c>
    </row>
    <row r="20" spans="1:11">
      <c r="A20" s="134" t="s">
        <v>43</v>
      </c>
      <c r="B20" s="134">
        <f>ROUND(VALUE(SUBSTITUTE(実質収支比率等に係る経年分析!F$47,"▲","-")),2)</f>
        <v>13.28</v>
      </c>
      <c r="C20" s="134">
        <f>ROUND(VALUE(SUBSTITUTE(実質収支比率等に係る経年分析!G$47,"▲","-")),2)</f>
        <v>19.87</v>
      </c>
      <c r="D20" s="134">
        <f>ROUND(VALUE(SUBSTITUTE(実質収支比率等に係る経年分析!H$47,"▲","-")),2)</f>
        <v>23.03</v>
      </c>
      <c r="E20" s="134">
        <f>ROUND(VALUE(SUBSTITUTE(実質収支比率等に係る経年分析!I$47,"▲","-")),2)</f>
        <v>24.37</v>
      </c>
      <c r="F20" s="134">
        <f>ROUND(VALUE(SUBSTITUTE(実質収支比率等に係る経年分析!J$47,"▲","-")),2)</f>
        <v>27.86</v>
      </c>
    </row>
    <row r="21" spans="1:11">
      <c r="A21" s="134" t="s">
        <v>44</v>
      </c>
      <c r="B21" s="134">
        <f>IF(ISNUMBER(VALUE(SUBSTITUTE(実質収支比率等に係る経年分析!F$49,"▲","-"))),ROUND(VALUE(SUBSTITUTE(実質収支比率等に係る経年分析!F$49,"▲","-")),2),NA())</f>
        <v>4.74</v>
      </c>
      <c r="C21" s="134">
        <f>IF(ISNUMBER(VALUE(SUBSTITUTE(実質収支比率等に係る経年分析!G$49,"▲","-"))),ROUND(VALUE(SUBSTITUTE(実質収支比率等に係る経年分析!G$49,"▲","-")),2),NA())</f>
        <v>5.64</v>
      </c>
      <c r="D21" s="134">
        <f>IF(ISNUMBER(VALUE(SUBSTITUTE(実質収支比率等に係る経年分析!H$49,"▲","-"))),ROUND(VALUE(SUBSTITUTE(実質収支比率等に係る経年分析!H$49,"▲","-")),2),NA())</f>
        <v>5.2</v>
      </c>
      <c r="E21" s="134">
        <f>IF(ISNUMBER(VALUE(SUBSTITUTE(実質収支比率等に係る経年分析!I$49,"▲","-"))),ROUND(VALUE(SUBSTITUTE(実質収支比率等に係る経年分析!I$49,"▲","-")),2),NA())</f>
        <v>1.21</v>
      </c>
      <c r="F21" s="134">
        <f>IF(ISNUMBER(VALUE(SUBSTITUTE(実質収支比率等に係る経年分析!J$49,"▲","-"))),ROUND(VALUE(SUBSTITUTE(実質収支比率等に係る経年分析!J$49,"▲","-")),2),NA())</f>
        <v>2.85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浜中診療所特別会計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0.56999999999999995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1.83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2.71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831</v>
      </c>
      <c r="E42" s="136"/>
      <c r="F42" s="136"/>
      <c r="G42" s="136">
        <f>'実質公債費比率（分子）の構造'!L$52</f>
        <v>757</v>
      </c>
      <c r="H42" s="136"/>
      <c r="I42" s="136"/>
      <c r="J42" s="136">
        <f>'実質公債費比率（分子）の構造'!M$52</f>
        <v>744</v>
      </c>
      <c r="K42" s="136"/>
      <c r="L42" s="136"/>
      <c r="M42" s="136">
        <f>'実質公債費比率（分子）の構造'!N$52</f>
        <v>723</v>
      </c>
      <c r="N42" s="136"/>
      <c r="O42" s="136"/>
      <c r="P42" s="136">
        <f>'実質公債費比率（分子）の構造'!O$52</f>
        <v>747</v>
      </c>
    </row>
    <row r="43" spans="1:16">
      <c r="A43" s="136" t="s">
        <v>52</v>
      </c>
      <c r="B43" s="136" t="str">
        <f>'実質公債費比率（分子）の構造'!K$51</f>
        <v>-</v>
      </c>
      <c r="C43" s="136"/>
      <c r="D43" s="136"/>
      <c r="E43" s="136">
        <f>'実質公債費比率（分子）の構造'!L$51</f>
        <v>1</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58</v>
      </c>
      <c r="C44" s="136"/>
      <c r="D44" s="136"/>
      <c r="E44" s="136">
        <f>'実質公債費比率（分子）の構造'!L$50</f>
        <v>57</v>
      </c>
      <c r="F44" s="136"/>
      <c r="G44" s="136"/>
      <c r="H44" s="136">
        <f>'実質公債費比率（分子）の構造'!M$50</f>
        <v>56</v>
      </c>
      <c r="I44" s="136"/>
      <c r="J44" s="136"/>
      <c r="K44" s="136">
        <f>'実質公債費比率（分子）の構造'!N$50</f>
        <v>48</v>
      </c>
      <c r="L44" s="136"/>
      <c r="M44" s="136"/>
      <c r="N44" s="136">
        <f>'実質公債費比率（分子）の構造'!O$50</f>
        <v>47</v>
      </c>
      <c r="O44" s="136"/>
      <c r="P44" s="136"/>
    </row>
    <row r="45" spans="1:16">
      <c r="A45" s="136" t="s">
        <v>54</v>
      </c>
      <c r="B45" s="136">
        <f>'実質公債費比率（分子）の構造'!K$49</f>
        <v>18</v>
      </c>
      <c r="C45" s="136"/>
      <c r="D45" s="136"/>
      <c r="E45" s="136">
        <f>'実質公債費比率（分子）の構造'!L$49</f>
        <v>18</v>
      </c>
      <c r="F45" s="136"/>
      <c r="G45" s="136"/>
      <c r="H45" s="136">
        <f>'実質公債費比率（分子）の構造'!M$49</f>
        <v>18</v>
      </c>
      <c r="I45" s="136"/>
      <c r="J45" s="136"/>
      <c r="K45" s="136">
        <f>'実質公債費比率（分子）の構造'!N$49</f>
        <v>18</v>
      </c>
      <c r="L45" s="136"/>
      <c r="M45" s="136"/>
      <c r="N45" s="136">
        <f>'実質公債費比率（分子）の構造'!O$49</f>
        <v>18</v>
      </c>
      <c r="O45" s="136"/>
      <c r="P45" s="136"/>
    </row>
    <row r="46" spans="1:16">
      <c r="A46" s="136" t="s">
        <v>55</v>
      </c>
      <c r="B46" s="136">
        <f>'実質公債費比率（分子）の構造'!K$48</f>
        <v>226</v>
      </c>
      <c r="C46" s="136"/>
      <c r="D46" s="136"/>
      <c r="E46" s="136">
        <f>'実質公債費比率（分子）の構造'!L$48</f>
        <v>231</v>
      </c>
      <c r="F46" s="136"/>
      <c r="G46" s="136"/>
      <c r="H46" s="136">
        <f>'実質公債費比率（分子）の構造'!M$48</f>
        <v>297</v>
      </c>
      <c r="I46" s="136"/>
      <c r="J46" s="136"/>
      <c r="K46" s="136">
        <f>'実質公債費比率（分子）の構造'!N$48</f>
        <v>274</v>
      </c>
      <c r="L46" s="136"/>
      <c r="M46" s="136"/>
      <c r="N46" s="136">
        <f>'実質公債費比率（分子）の構造'!O$48</f>
        <v>255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1019</v>
      </c>
      <c r="C49" s="136"/>
      <c r="D49" s="136"/>
      <c r="E49" s="136">
        <f>'実質公債費比率（分子）の構造'!L$45</f>
        <v>901</v>
      </c>
      <c r="F49" s="136"/>
      <c r="G49" s="136"/>
      <c r="H49" s="136">
        <f>'実質公債費比率（分子）の構造'!M$45</f>
        <v>832</v>
      </c>
      <c r="I49" s="136"/>
      <c r="J49" s="136"/>
      <c r="K49" s="136">
        <f>'実質公債費比率（分子）の構造'!N$45</f>
        <v>773</v>
      </c>
      <c r="L49" s="136"/>
      <c r="M49" s="136"/>
      <c r="N49" s="136">
        <f>'実質公債費比率（分子）の構造'!O$45</f>
        <v>783</v>
      </c>
      <c r="O49" s="136"/>
      <c r="P49" s="136"/>
    </row>
    <row r="50" spans="1:16">
      <c r="A50" s="136" t="s">
        <v>59</v>
      </c>
      <c r="B50" s="136" t="e">
        <f>NA()</f>
        <v>#N/A</v>
      </c>
      <c r="C50" s="136">
        <f>IF(ISNUMBER('実質公債費比率（分子）の構造'!K$53),'実質公債費比率（分子）の構造'!K$53,NA())</f>
        <v>490</v>
      </c>
      <c r="D50" s="136" t="e">
        <f>NA()</f>
        <v>#N/A</v>
      </c>
      <c r="E50" s="136" t="e">
        <f>NA()</f>
        <v>#N/A</v>
      </c>
      <c r="F50" s="136">
        <f>IF(ISNUMBER('実質公債費比率（分子）の構造'!L$53),'実質公債費比率（分子）の構造'!L$53,NA())</f>
        <v>451</v>
      </c>
      <c r="G50" s="136" t="e">
        <f>NA()</f>
        <v>#N/A</v>
      </c>
      <c r="H50" s="136" t="e">
        <f>NA()</f>
        <v>#N/A</v>
      </c>
      <c r="I50" s="136">
        <f>IF(ISNUMBER('実質公債費比率（分子）の構造'!M$53),'実質公債費比率（分子）の構造'!M$53,NA())</f>
        <v>459</v>
      </c>
      <c r="J50" s="136" t="e">
        <f>NA()</f>
        <v>#N/A</v>
      </c>
      <c r="K50" s="136" t="e">
        <f>NA()</f>
        <v>#N/A</v>
      </c>
      <c r="L50" s="136">
        <f>IF(ISNUMBER('実質公債費比率（分子）の構造'!N$53),'実質公債費比率（分子）の構造'!N$53,NA())</f>
        <v>390</v>
      </c>
      <c r="M50" s="136" t="e">
        <f>NA()</f>
        <v>#N/A</v>
      </c>
      <c r="N50" s="136" t="e">
        <f>NA()</f>
        <v>#N/A</v>
      </c>
      <c r="O50" s="136">
        <f>IF(ISNUMBER('実質公債費比率（分子）の構造'!O$53),'実質公債費比率（分子）の構造'!O$53,NA())</f>
        <v>356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6516</v>
      </c>
      <c r="E56" s="135"/>
      <c r="F56" s="135"/>
      <c r="G56" s="135">
        <f>'将来負担比率（分子）の構造'!J$51</f>
        <v>6438</v>
      </c>
      <c r="H56" s="135"/>
      <c r="I56" s="135"/>
      <c r="J56" s="135">
        <f>'将来負担比率（分子）の構造'!K$51</f>
        <v>6888</v>
      </c>
      <c r="K56" s="135"/>
      <c r="L56" s="135"/>
      <c r="M56" s="135">
        <f>'将来負担比率（分子）の構造'!L$51</f>
        <v>7024</v>
      </c>
      <c r="N56" s="135"/>
      <c r="O56" s="135"/>
      <c r="P56" s="135">
        <f>'将来負担比率（分子）の構造'!M$51</f>
        <v>6819</v>
      </c>
    </row>
    <row r="57" spans="1:16">
      <c r="A57" s="135" t="s">
        <v>35</v>
      </c>
      <c r="B57" s="135"/>
      <c r="C57" s="135"/>
      <c r="D57" s="135">
        <f>'将来負担比率（分子）の構造'!I$50</f>
        <v>406</v>
      </c>
      <c r="E57" s="135"/>
      <c r="F57" s="135"/>
      <c r="G57" s="135">
        <f>'将来負担比率（分子）の構造'!J$50</f>
        <v>419</v>
      </c>
      <c r="H57" s="135"/>
      <c r="I57" s="135"/>
      <c r="J57" s="135">
        <f>'将来負担比率（分子）の構造'!K$50</f>
        <v>448</v>
      </c>
      <c r="K57" s="135"/>
      <c r="L57" s="135"/>
      <c r="M57" s="135">
        <f>'将来負担比率（分子）の構造'!L$50</f>
        <v>456</v>
      </c>
      <c r="N57" s="135"/>
      <c r="O57" s="135"/>
      <c r="P57" s="135">
        <f>'将来負担比率（分子）の構造'!M$50</f>
        <v>469</v>
      </c>
    </row>
    <row r="58" spans="1:16">
      <c r="A58" s="135" t="s">
        <v>34</v>
      </c>
      <c r="B58" s="135"/>
      <c r="C58" s="135"/>
      <c r="D58" s="135">
        <f>'将来負担比率（分子）の構造'!I$49</f>
        <v>1107</v>
      </c>
      <c r="E58" s="135"/>
      <c r="F58" s="135"/>
      <c r="G58" s="135">
        <f>'将来負担比率（分子）の構造'!J$49</f>
        <v>634</v>
      </c>
      <c r="H58" s="135"/>
      <c r="I58" s="135"/>
      <c r="J58" s="135">
        <f>'将来負担比率（分子）の構造'!K$49</f>
        <v>1528</v>
      </c>
      <c r="K58" s="135"/>
      <c r="L58" s="135"/>
      <c r="M58" s="135">
        <f>'将来負担比率（分子）の構造'!L$49</f>
        <v>1552</v>
      </c>
      <c r="N58" s="135"/>
      <c r="O58" s="135"/>
      <c r="P58" s="135">
        <f>'将来負担比率（分子）の構造'!M$49</f>
        <v>1699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1599</v>
      </c>
      <c r="C62" s="135"/>
      <c r="D62" s="135"/>
      <c r="E62" s="135">
        <f>'将来負担比率（分子）の構造'!J$45</f>
        <v>1586</v>
      </c>
      <c r="F62" s="135"/>
      <c r="G62" s="135"/>
      <c r="H62" s="135">
        <f>'将来負担比率（分子）の構造'!K$45</f>
        <v>1542</v>
      </c>
      <c r="I62" s="135"/>
      <c r="J62" s="135"/>
      <c r="K62" s="135">
        <f>'将来負担比率（分子）の構造'!L$45</f>
        <v>1471</v>
      </c>
      <c r="L62" s="135"/>
      <c r="M62" s="135"/>
      <c r="N62" s="135">
        <f>'将来負担比率（分子）の構造'!M$45</f>
        <v>1338</v>
      </c>
      <c r="O62" s="135"/>
      <c r="P62" s="135"/>
    </row>
    <row r="63" spans="1:16">
      <c r="A63" s="135" t="s">
        <v>28</v>
      </c>
      <c r="B63" s="135">
        <f>'将来負担比率（分子）の構造'!I$44</f>
        <v>118</v>
      </c>
      <c r="C63" s="135"/>
      <c r="D63" s="135"/>
      <c r="E63" s="135">
        <f>'将来負担比率（分子）の構造'!J$44</f>
        <v>105</v>
      </c>
      <c r="F63" s="135"/>
      <c r="G63" s="135"/>
      <c r="H63" s="135">
        <f>'将来負担比率（分子）の構造'!K$44</f>
        <v>92</v>
      </c>
      <c r="I63" s="135"/>
      <c r="J63" s="135"/>
      <c r="K63" s="135">
        <f>'将来負担比率（分子）の構造'!L$44</f>
        <v>144</v>
      </c>
      <c r="L63" s="135"/>
      <c r="M63" s="135"/>
      <c r="N63" s="135">
        <f>'将来負担比率（分子）の構造'!M$44</f>
        <v>130</v>
      </c>
      <c r="O63" s="135"/>
      <c r="P63" s="135"/>
    </row>
    <row r="64" spans="1:16">
      <c r="A64" s="135" t="s">
        <v>27</v>
      </c>
      <c r="B64" s="135">
        <f>'将来負担比率（分子）の構造'!I$43</f>
        <v>2865</v>
      </c>
      <c r="C64" s="135"/>
      <c r="D64" s="135"/>
      <c r="E64" s="135">
        <f>'将来負担比率（分子）の構造'!J$43</f>
        <v>2640</v>
      </c>
      <c r="F64" s="135"/>
      <c r="G64" s="135"/>
      <c r="H64" s="135">
        <f>'将来負担比率（分子）の構造'!K$43</f>
        <v>2708</v>
      </c>
      <c r="I64" s="135"/>
      <c r="J64" s="135"/>
      <c r="K64" s="135">
        <f>'将来負担比率（分子）の構造'!L$43</f>
        <v>2693</v>
      </c>
      <c r="L64" s="135"/>
      <c r="M64" s="135"/>
      <c r="N64" s="135">
        <f>'将来負担比率（分子）の構造'!M$43</f>
        <v>2628</v>
      </c>
      <c r="O64" s="135"/>
      <c r="P64" s="135"/>
    </row>
    <row r="65" spans="1:16">
      <c r="A65" s="135" t="s">
        <v>26</v>
      </c>
      <c r="B65" s="135">
        <f>'将来負担比率（分子）の構造'!I$42</f>
        <v>170</v>
      </c>
      <c r="C65" s="135"/>
      <c r="D65" s="135"/>
      <c r="E65" s="135">
        <f>'将来負担比率（分子）の構造'!J$42</f>
        <v>127</v>
      </c>
      <c r="F65" s="135"/>
      <c r="G65" s="135"/>
      <c r="H65" s="135">
        <f>'将来負担比率（分子）の構造'!K$42</f>
        <v>89</v>
      </c>
      <c r="I65" s="135"/>
      <c r="J65" s="135"/>
      <c r="K65" s="135">
        <f>'将来負担比率（分子）の構造'!L$42</f>
        <v>77</v>
      </c>
      <c r="L65" s="135"/>
      <c r="M65" s="135"/>
      <c r="N65" s="135">
        <f>'将来負担比率（分子）の構造'!M$42</f>
        <v>45</v>
      </c>
      <c r="O65" s="135"/>
      <c r="P65" s="135"/>
    </row>
    <row r="66" spans="1:16">
      <c r="A66" s="135" t="s">
        <v>25</v>
      </c>
      <c r="B66" s="135">
        <f>'将来負担比率（分子）の構造'!I$41</f>
        <v>7264</v>
      </c>
      <c r="C66" s="135"/>
      <c r="D66" s="135"/>
      <c r="E66" s="135">
        <f>'将来負担比率（分子）の構造'!J$41</f>
        <v>7033</v>
      </c>
      <c r="F66" s="135"/>
      <c r="G66" s="135"/>
      <c r="H66" s="135">
        <f>'将来負担比率（分子）の構造'!K$41</f>
        <v>7707</v>
      </c>
      <c r="I66" s="135"/>
      <c r="J66" s="135"/>
      <c r="K66" s="135">
        <f>'将来負担比率（分子）の構造'!L$41</f>
        <v>7699</v>
      </c>
      <c r="L66" s="135"/>
      <c r="M66" s="135"/>
      <c r="N66" s="135">
        <f>'将来負担比率（分子）の構造'!M$41</f>
        <v>7769</v>
      </c>
      <c r="O66" s="135"/>
      <c r="P66" s="135"/>
    </row>
    <row r="67" spans="1:16">
      <c r="A67" s="135" t="s">
        <v>63</v>
      </c>
      <c r="B67" s="135" t="e">
        <f>NA()</f>
        <v>#N/A</v>
      </c>
      <c r="C67" s="135">
        <f>IF(ISNUMBER('将来負担比率（分子）の構造'!I$52), IF('将来負担比率（分子）の構造'!I$52 &lt; 0, 0, '将来負担比率（分子）の構造'!I$52), NA())</f>
        <v>3988</v>
      </c>
      <c r="D67" s="135" t="e">
        <f>NA()</f>
        <v>#N/A</v>
      </c>
      <c r="E67" s="135" t="e">
        <f>NA()</f>
        <v>#N/A</v>
      </c>
      <c r="F67" s="135">
        <f>IF(ISNUMBER('将来負担比率（分子）の構造'!J$52), IF('将来負担比率（分子）の構造'!J$52 &lt; 0, 0, '将来負担比率（分子）の構造'!J$52), NA())</f>
        <v>3999</v>
      </c>
      <c r="G67" s="135" t="e">
        <f>NA()</f>
        <v>#N/A</v>
      </c>
      <c r="H67" s="135" t="e">
        <f>NA()</f>
        <v>#N/A</v>
      </c>
      <c r="I67" s="135">
        <f>IF(ISNUMBER('将来負担比率（分子）の構造'!K$52), IF('将来負担比率（分子）の構造'!K$52 &lt; 0, 0, '将来負担比率（分子）の構造'!K$52), NA())</f>
        <v>3274</v>
      </c>
      <c r="J67" s="135" t="e">
        <f>NA()</f>
        <v>#N/A</v>
      </c>
      <c r="K67" s="135" t="e">
        <f>NA()</f>
        <v>#N/A</v>
      </c>
      <c r="L67" s="135">
        <f>IF(ISNUMBER('将来負担比率（分子）の構造'!L$52), IF('将来負担比率（分子）の構造'!L$52 &lt; 0, 0, '将来負担比率（分子）の構造'!L$52), NA())</f>
        <v>3051</v>
      </c>
      <c r="M67" s="135" t="e">
        <f>NA()</f>
        <v>#N/A</v>
      </c>
      <c r="N67" s="135" t="e">
        <f>NA()</f>
        <v>#N/A</v>
      </c>
      <c r="O67" s="135">
        <f>IF(ISNUMBER('将来負担比率（分子）の構造'!M$52), IF('将来負担比率（分子）の構造'!M$52 &lt; 0, 0, '将来負担比率（分子）の構造'!M$52), NA())</f>
        <v>2923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208</v>
      </c>
      <c r="C5" s="674"/>
      <c r="D5" s="674"/>
      <c r="E5" s="674"/>
      <c r="F5" s="674"/>
      <c r="G5" s="674"/>
      <c r="H5" s="674"/>
      <c r="I5" s="674"/>
      <c r="J5" s="674"/>
      <c r="K5" s="674"/>
      <c r="L5" s="674"/>
      <c r="M5" s="674"/>
      <c r="N5" s="674"/>
      <c r="O5" s="674"/>
      <c r="P5" s="674"/>
      <c r="Q5" s="675"/>
      <c r="R5" s="638">
        <v>698305</v>
      </c>
      <c r="S5" s="639"/>
      <c r="T5" s="639"/>
      <c r="U5" s="639"/>
      <c r="V5" s="639"/>
      <c r="W5" s="639"/>
      <c r="X5" s="639"/>
      <c r="Y5" s="686"/>
      <c r="Z5" s="699">
        <v>10</v>
      </c>
      <c r="AA5" s="699"/>
      <c r="AB5" s="699"/>
      <c r="AC5" s="699"/>
      <c r="AD5" s="700">
        <v>698305</v>
      </c>
      <c r="AE5" s="700"/>
      <c r="AF5" s="700"/>
      <c r="AG5" s="700"/>
      <c r="AH5" s="700"/>
      <c r="AI5" s="700"/>
      <c r="AJ5" s="700"/>
      <c r="AK5" s="700"/>
      <c r="AL5" s="687">
        <v>16.600000000000001</v>
      </c>
      <c r="AM5" s="656"/>
      <c r="AN5" s="656"/>
      <c r="AO5" s="688"/>
      <c r="AP5" s="673" t="s">
        <v>209</v>
      </c>
      <c r="AQ5" s="674"/>
      <c r="AR5" s="674"/>
      <c r="AS5" s="674"/>
      <c r="AT5" s="674"/>
      <c r="AU5" s="674"/>
      <c r="AV5" s="674"/>
      <c r="AW5" s="674"/>
      <c r="AX5" s="674"/>
      <c r="AY5" s="674"/>
      <c r="AZ5" s="674"/>
      <c r="BA5" s="674"/>
      <c r="BB5" s="674"/>
      <c r="BC5" s="674"/>
      <c r="BD5" s="674"/>
      <c r="BE5" s="674"/>
      <c r="BF5" s="675"/>
      <c r="BG5" s="588">
        <v>698305</v>
      </c>
      <c r="BH5" s="589"/>
      <c r="BI5" s="589"/>
      <c r="BJ5" s="589"/>
      <c r="BK5" s="589"/>
      <c r="BL5" s="589"/>
      <c r="BM5" s="589"/>
      <c r="BN5" s="590"/>
      <c r="BO5" s="641">
        <v>100</v>
      </c>
      <c r="BP5" s="641"/>
      <c r="BQ5" s="641"/>
      <c r="BR5" s="641"/>
      <c r="BS5" s="642">
        <v>6588</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114400</v>
      </c>
      <c r="S6" s="589"/>
      <c r="T6" s="589"/>
      <c r="U6" s="589"/>
      <c r="V6" s="589"/>
      <c r="W6" s="589"/>
      <c r="X6" s="589"/>
      <c r="Y6" s="590"/>
      <c r="Z6" s="641">
        <v>1.6</v>
      </c>
      <c r="AA6" s="641"/>
      <c r="AB6" s="641"/>
      <c r="AC6" s="641"/>
      <c r="AD6" s="642">
        <v>114400</v>
      </c>
      <c r="AE6" s="642"/>
      <c r="AF6" s="642"/>
      <c r="AG6" s="642"/>
      <c r="AH6" s="642"/>
      <c r="AI6" s="642"/>
      <c r="AJ6" s="642"/>
      <c r="AK6" s="642"/>
      <c r="AL6" s="611">
        <v>2.7</v>
      </c>
      <c r="AM6" s="643"/>
      <c r="AN6" s="643"/>
      <c r="AO6" s="644"/>
      <c r="AP6" s="585" t="s">
        <v>214</v>
      </c>
      <c r="AQ6" s="586"/>
      <c r="AR6" s="586"/>
      <c r="AS6" s="586"/>
      <c r="AT6" s="586"/>
      <c r="AU6" s="586"/>
      <c r="AV6" s="586"/>
      <c r="AW6" s="586"/>
      <c r="AX6" s="586"/>
      <c r="AY6" s="586"/>
      <c r="AZ6" s="586"/>
      <c r="BA6" s="586"/>
      <c r="BB6" s="586"/>
      <c r="BC6" s="586"/>
      <c r="BD6" s="586"/>
      <c r="BE6" s="586"/>
      <c r="BF6" s="587"/>
      <c r="BG6" s="588">
        <v>698305</v>
      </c>
      <c r="BH6" s="589"/>
      <c r="BI6" s="589"/>
      <c r="BJ6" s="589"/>
      <c r="BK6" s="589"/>
      <c r="BL6" s="589"/>
      <c r="BM6" s="589"/>
      <c r="BN6" s="590"/>
      <c r="BO6" s="641">
        <v>100</v>
      </c>
      <c r="BP6" s="641"/>
      <c r="BQ6" s="641"/>
      <c r="BR6" s="641"/>
      <c r="BS6" s="642">
        <v>6588</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76175</v>
      </c>
      <c r="CS6" s="589"/>
      <c r="CT6" s="589"/>
      <c r="CU6" s="589"/>
      <c r="CV6" s="589"/>
      <c r="CW6" s="589"/>
      <c r="CX6" s="589"/>
      <c r="CY6" s="590"/>
      <c r="CZ6" s="641">
        <v>1.1000000000000001</v>
      </c>
      <c r="DA6" s="641"/>
      <c r="DB6" s="641"/>
      <c r="DC6" s="641"/>
      <c r="DD6" s="594" t="s">
        <v>216</v>
      </c>
      <c r="DE6" s="589"/>
      <c r="DF6" s="589"/>
      <c r="DG6" s="589"/>
      <c r="DH6" s="589"/>
      <c r="DI6" s="589"/>
      <c r="DJ6" s="589"/>
      <c r="DK6" s="589"/>
      <c r="DL6" s="589"/>
      <c r="DM6" s="589"/>
      <c r="DN6" s="589"/>
      <c r="DO6" s="589"/>
      <c r="DP6" s="590"/>
      <c r="DQ6" s="594">
        <v>76175</v>
      </c>
      <c r="DR6" s="589"/>
      <c r="DS6" s="589"/>
      <c r="DT6" s="589"/>
      <c r="DU6" s="589"/>
      <c r="DV6" s="589"/>
      <c r="DW6" s="589"/>
      <c r="DX6" s="589"/>
      <c r="DY6" s="589"/>
      <c r="DZ6" s="589"/>
      <c r="EA6" s="589"/>
      <c r="EB6" s="589"/>
      <c r="EC6" s="620"/>
    </row>
    <row r="7" spans="2:143" ht="11.25" customHeight="1">
      <c r="B7" s="585" t="s">
        <v>217</v>
      </c>
      <c r="C7" s="586"/>
      <c r="D7" s="586"/>
      <c r="E7" s="586"/>
      <c r="F7" s="586"/>
      <c r="G7" s="586"/>
      <c r="H7" s="586"/>
      <c r="I7" s="586"/>
      <c r="J7" s="586"/>
      <c r="K7" s="586"/>
      <c r="L7" s="586"/>
      <c r="M7" s="586"/>
      <c r="N7" s="586"/>
      <c r="O7" s="586"/>
      <c r="P7" s="586"/>
      <c r="Q7" s="587"/>
      <c r="R7" s="588">
        <v>1417</v>
      </c>
      <c r="S7" s="589"/>
      <c r="T7" s="589"/>
      <c r="U7" s="589"/>
      <c r="V7" s="589"/>
      <c r="W7" s="589"/>
      <c r="X7" s="589"/>
      <c r="Y7" s="590"/>
      <c r="Z7" s="641">
        <v>0</v>
      </c>
      <c r="AA7" s="641"/>
      <c r="AB7" s="641"/>
      <c r="AC7" s="641"/>
      <c r="AD7" s="642">
        <v>1417</v>
      </c>
      <c r="AE7" s="642"/>
      <c r="AF7" s="642"/>
      <c r="AG7" s="642"/>
      <c r="AH7" s="642"/>
      <c r="AI7" s="642"/>
      <c r="AJ7" s="642"/>
      <c r="AK7" s="642"/>
      <c r="AL7" s="611">
        <v>0</v>
      </c>
      <c r="AM7" s="643"/>
      <c r="AN7" s="643"/>
      <c r="AO7" s="644"/>
      <c r="AP7" s="585" t="s">
        <v>218</v>
      </c>
      <c r="AQ7" s="586"/>
      <c r="AR7" s="586"/>
      <c r="AS7" s="586"/>
      <c r="AT7" s="586"/>
      <c r="AU7" s="586"/>
      <c r="AV7" s="586"/>
      <c r="AW7" s="586"/>
      <c r="AX7" s="586"/>
      <c r="AY7" s="586"/>
      <c r="AZ7" s="586"/>
      <c r="BA7" s="586"/>
      <c r="BB7" s="586"/>
      <c r="BC7" s="586"/>
      <c r="BD7" s="586"/>
      <c r="BE7" s="586"/>
      <c r="BF7" s="587"/>
      <c r="BG7" s="588">
        <v>322369</v>
      </c>
      <c r="BH7" s="589"/>
      <c r="BI7" s="589"/>
      <c r="BJ7" s="589"/>
      <c r="BK7" s="589"/>
      <c r="BL7" s="589"/>
      <c r="BM7" s="589"/>
      <c r="BN7" s="590"/>
      <c r="BO7" s="641">
        <v>46.2</v>
      </c>
      <c r="BP7" s="641"/>
      <c r="BQ7" s="641"/>
      <c r="BR7" s="641"/>
      <c r="BS7" s="642">
        <v>6588</v>
      </c>
      <c r="BT7" s="642"/>
      <c r="BU7" s="642"/>
      <c r="BV7" s="642"/>
      <c r="BW7" s="642"/>
      <c r="BX7" s="642"/>
      <c r="BY7" s="642"/>
      <c r="BZ7" s="642"/>
      <c r="CA7" s="642"/>
      <c r="CB7" s="678"/>
      <c r="CD7" s="621" t="s">
        <v>219</v>
      </c>
      <c r="CE7" s="618"/>
      <c r="CF7" s="618"/>
      <c r="CG7" s="618"/>
      <c r="CH7" s="618"/>
      <c r="CI7" s="618"/>
      <c r="CJ7" s="618"/>
      <c r="CK7" s="618"/>
      <c r="CL7" s="618"/>
      <c r="CM7" s="618"/>
      <c r="CN7" s="618"/>
      <c r="CO7" s="618"/>
      <c r="CP7" s="618"/>
      <c r="CQ7" s="619"/>
      <c r="CR7" s="588">
        <v>936138</v>
      </c>
      <c r="CS7" s="589"/>
      <c r="CT7" s="589"/>
      <c r="CU7" s="589"/>
      <c r="CV7" s="589"/>
      <c r="CW7" s="589"/>
      <c r="CX7" s="589"/>
      <c r="CY7" s="590"/>
      <c r="CZ7" s="641">
        <v>13.6</v>
      </c>
      <c r="DA7" s="641"/>
      <c r="DB7" s="641"/>
      <c r="DC7" s="641"/>
      <c r="DD7" s="594">
        <v>100482</v>
      </c>
      <c r="DE7" s="589"/>
      <c r="DF7" s="589"/>
      <c r="DG7" s="589"/>
      <c r="DH7" s="589"/>
      <c r="DI7" s="589"/>
      <c r="DJ7" s="589"/>
      <c r="DK7" s="589"/>
      <c r="DL7" s="589"/>
      <c r="DM7" s="589"/>
      <c r="DN7" s="589"/>
      <c r="DO7" s="589"/>
      <c r="DP7" s="590"/>
      <c r="DQ7" s="594">
        <v>831463</v>
      </c>
      <c r="DR7" s="589"/>
      <c r="DS7" s="589"/>
      <c r="DT7" s="589"/>
      <c r="DU7" s="589"/>
      <c r="DV7" s="589"/>
      <c r="DW7" s="589"/>
      <c r="DX7" s="589"/>
      <c r="DY7" s="589"/>
      <c r="DZ7" s="589"/>
      <c r="EA7" s="589"/>
      <c r="EB7" s="589"/>
      <c r="EC7" s="620"/>
    </row>
    <row r="8" spans="2:143" ht="11.25" customHeight="1">
      <c r="B8" s="585" t="s">
        <v>220</v>
      </c>
      <c r="C8" s="586"/>
      <c r="D8" s="586"/>
      <c r="E8" s="586"/>
      <c r="F8" s="586"/>
      <c r="G8" s="586"/>
      <c r="H8" s="586"/>
      <c r="I8" s="586"/>
      <c r="J8" s="586"/>
      <c r="K8" s="586"/>
      <c r="L8" s="586"/>
      <c r="M8" s="586"/>
      <c r="N8" s="586"/>
      <c r="O8" s="586"/>
      <c r="P8" s="586"/>
      <c r="Q8" s="587"/>
      <c r="R8" s="588">
        <v>2923</v>
      </c>
      <c r="S8" s="589"/>
      <c r="T8" s="589"/>
      <c r="U8" s="589"/>
      <c r="V8" s="589"/>
      <c r="W8" s="589"/>
      <c r="X8" s="589"/>
      <c r="Y8" s="590"/>
      <c r="Z8" s="641">
        <v>0</v>
      </c>
      <c r="AA8" s="641"/>
      <c r="AB8" s="641"/>
      <c r="AC8" s="641"/>
      <c r="AD8" s="642">
        <v>2923</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10325</v>
      </c>
      <c r="BH8" s="589"/>
      <c r="BI8" s="589"/>
      <c r="BJ8" s="589"/>
      <c r="BK8" s="589"/>
      <c r="BL8" s="589"/>
      <c r="BM8" s="589"/>
      <c r="BN8" s="590"/>
      <c r="BO8" s="641">
        <v>1.5</v>
      </c>
      <c r="BP8" s="641"/>
      <c r="BQ8" s="641"/>
      <c r="BR8" s="641"/>
      <c r="BS8" s="594" t="s">
        <v>112</v>
      </c>
      <c r="BT8" s="589"/>
      <c r="BU8" s="589"/>
      <c r="BV8" s="589"/>
      <c r="BW8" s="589"/>
      <c r="BX8" s="589"/>
      <c r="BY8" s="589"/>
      <c r="BZ8" s="589"/>
      <c r="CA8" s="589"/>
      <c r="CB8" s="620"/>
      <c r="CD8" s="621" t="s">
        <v>222</v>
      </c>
      <c r="CE8" s="618"/>
      <c r="CF8" s="618"/>
      <c r="CG8" s="618"/>
      <c r="CH8" s="618"/>
      <c r="CI8" s="618"/>
      <c r="CJ8" s="618"/>
      <c r="CK8" s="618"/>
      <c r="CL8" s="618"/>
      <c r="CM8" s="618"/>
      <c r="CN8" s="618"/>
      <c r="CO8" s="618"/>
      <c r="CP8" s="618"/>
      <c r="CQ8" s="619"/>
      <c r="CR8" s="588">
        <v>1034277</v>
      </c>
      <c r="CS8" s="589"/>
      <c r="CT8" s="589"/>
      <c r="CU8" s="589"/>
      <c r="CV8" s="589"/>
      <c r="CW8" s="589"/>
      <c r="CX8" s="589"/>
      <c r="CY8" s="590"/>
      <c r="CZ8" s="641">
        <v>15</v>
      </c>
      <c r="DA8" s="641"/>
      <c r="DB8" s="641"/>
      <c r="DC8" s="641"/>
      <c r="DD8" s="594">
        <v>30198</v>
      </c>
      <c r="DE8" s="589"/>
      <c r="DF8" s="589"/>
      <c r="DG8" s="589"/>
      <c r="DH8" s="589"/>
      <c r="DI8" s="589"/>
      <c r="DJ8" s="589"/>
      <c r="DK8" s="589"/>
      <c r="DL8" s="589"/>
      <c r="DM8" s="589"/>
      <c r="DN8" s="589"/>
      <c r="DO8" s="589"/>
      <c r="DP8" s="590"/>
      <c r="DQ8" s="594">
        <v>672804</v>
      </c>
      <c r="DR8" s="589"/>
      <c r="DS8" s="589"/>
      <c r="DT8" s="589"/>
      <c r="DU8" s="589"/>
      <c r="DV8" s="589"/>
      <c r="DW8" s="589"/>
      <c r="DX8" s="589"/>
      <c r="DY8" s="589"/>
      <c r="DZ8" s="589"/>
      <c r="EA8" s="589"/>
      <c r="EB8" s="589"/>
      <c r="EC8" s="620"/>
    </row>
    <row r="9" spans="2:143" ht="11.25" customHeight="1">
      <c r="B9" s="585" t="s">
        <v>223</v>
      </c>
      <c r="C9" s="586"/>
      <c r="D9" s="586"/>
      <c r="E9" s="586"/>
      <c r="F9" s="586"/>
      <c r="G9" s="586"/>
      <c r="H9" s="586"/>
      <c r="I9" s="586"/>
      <c r="J9" s="586"/>
      <c r="K9" s="586"/>
      <c r="L9" s="586"/>
      <c r="M9" s="586"/>
      <c r="N9" s="586"/>
      <c r="O9" s="586"/>
      <c r="P9" s="586"/>
      <c r="Q9" s="587"/>
      <c r="R9" s="588">
        <v>1554</v>
      </c>
      <c r="S9" s="589"/>
      <c r="T9" s="589"/>
      <c r="U9" s="589"/>
      <c r="V9" s="589"/>
      <c r="W9" s="589"/>
      <c r="X9" s="589"/>
      <c r="Y9" s="590"/>
      <c r="Z9" s="641">
        <v>0</v>
      </c>
      <c r="AA9" s="641"/>
      <c r="AB9" s="641"/>
      <c r="AC9" s="641"/>
      <c r="AD9" s="642">
        <v>1554</v>
      </c>
      <c r="AE9" s="642"/>
      <c r="AF9" s="642"/>
      <c r="AG9" s="642"/>
      <c r="AH9" s="642"/>
      <c r="AI9" s="642"/>
      <c r="AJ9" s="642"/>
      <c r="AK9" s="642"/>
      <c r="AL9" s="611">
        <v>0</v>
      </c>
      <c r="AM9" s="643"/>
      <c r="AN9" s="643"/>
      <c r="AO9" s="644"/>
      <c r="AP9" s="585" t="s">
        <v>224</v>
      </c>
      <c r="AQ9" s="586"/>
      <c r="AR9" s="586"/>
      <c r="AS9" s="586"/>
      <c r="AT9" s="586"/>
      <c r="AU9" s="586"/>
      <c r="AV9" s="586"/>
      <c r="AW9" s="586"/>
      <c r="AX9" s="586"/>
      <c r="AY9" s="586"/>
      <c r="AZ9" s="586"/>
      <c r="BA9" s="586"/>
      <c r="BB9" s="586"/>
      <c r="BC9" s="586"/>
      <c r="BD9" s="586"/>
      <c r="BE9" s="586"/>
      <c r="BF9" s="587"/>
      <c r="BG9" s="588">
        <v>270250</v>
      </c>
      <c r="BH9" s="589"/>
      <c r="BI9" s="589"/>
      <c r="BJ9" s="589"/>
      <c r="BK9" s="589"/>
      <c r="BL9" s="589"/>
      <c r="BM9" s="589"/>
      <c r="BN9" s="590"/>
      <c r="BO9" s="641">
        <v>38.700000000000003</v>
      </c>
      <c r="BP9" s="641"/>
      <c r="BQ9" s="641"/>
      <c r="BR9" s="641"/>
      <c r="BS9" s="594" t="s">
        <v>112</v>
      </c>
      <c r="BT9" s="589"/>
      <c r="BU9" s="589"/>
      <c r="BV9" s="589"/>
      <c r="BW9" s="589"/>
      <c r="BX9" s="589"/>
      <c r="BY9" s="589"/>
      <c r="BZ9" s="589"/>
      <c r="CA9" s="589"/>
      <c r="CB9" s="620"/>
      <c r="CD9" s="621" t="s">
        <v>225</v>
      </c>
      <c r="CE9" s="618"/>
      <c r="CF9" s="618"/>
      <c r="CG9" s="618"/>
      <c r="CH9" s="618"/>
      <c r="CI9" s="618"/>
      <c r="CJ9" s="618"/>
      <c r="CK9" s="618"/>
      <c r="CL9" s="618"/>
      <c r="CM9" s="618"/>
      <c r="CN9" s="618"/>
      <c r="CO9" s="618"/>
      <c r="CP9" s="618"/>
      <c r="CQ9" s="619"/>
      <c r="CR9" s="588">
        <v>876150</v>
      </c>
      <c r="CS9" s="589"/>
      <c r="CT9" s="589"/>
      <c r="CU9" s="589"/>
      <c r="CV9" s="589"/>
      <c r="CW9" s="589"/>
      <c r="CX9" s="589"/>
      <c r="CY9" s="590"/>
      <c r="CZ9" s="641">
        <v>12.7</v>
      </c>
      <c r="DA9" s="641"/>
      <c r="DB9" s="641"/>
      <c r="DC9" s="641"/>
      <c r="DD9" s="594">
        <v>162822</v>
      </c>
      <c r="DE9" s="589"/>
      <c r="DF9" s="589"/>
      <c r="DG9" s="589"/>
      <c r="DH9" s="589"/>
      <c r="DI9" s="589"/>
      <c r="DJ9" s="589"/>
      <c r="DK9" s="589"/>
      <c r="DL9" s="589"/>
      <c r="DM9" s="589"/>
      <c r="DN9" s="589"/>
      <c r="DO9" s="589"/>
      <c r="DP9" s="590"/>
      <c r="DQ9" s="594">
        <v>494270</v>
      </c>
      <c r="DR9" s="589"/>
      <c r="DS9" s="589"/>
      <c r="DT9" s="589"/>
      <c r="DU9" s="589"/>
      <c r="DV9" s="589"/>
      <c r="DW9" s="589"/>
      <c r="DX9" s="589"/>
      <c r="DY9" s="589"/>
      <c r="DZ9" s="589"/>
      <c r="EA9" s="589"/>
      <c r="EB9" s="589"/>
      <c r="EC9" s="620"/>
    </row>
    <row r="10" spans="2:143" ht="11.25" customHeight="1">
      <c r="B10" s="585" t="s">
        <v>226</v>
      </c>
      <c r="C10" s="586"/>
      <c r="D10" s="586"/>
      <c r="E10" s="586"/>
      <c r="F10" s="586"/>
      <c r="G10" s="586"/>
      <c r="H10" s="586"/>
      <c r="I10" s="586"/>
      <c r="J10" s="586"/>
      <c r="K10" s="586"/>
      <c r="L10" s="586"/>
      <c r="M10" s="586"/>
      <c r="N10" s="586"/>
      <c r="O10" s="586"/>
      <c r="P10" s="586"/>
      <c r="Q10" s="587"/>
      <c r="R10" s="588">
        <v>76296</v>
      </c>
      <c r="S10" s="589"/>
      <c r="T10" s="589"/>
      <c r="U10" s="589"/>
      <c r="V10" s="589"/>
      <c r="W10" s="589"/>
      <c r="X10" s="589"/>
      <c r="Y10" s="590"/>
      <c r="Z10" s="641">
        <v>1.1000000000000001</v>
      </c>
      <c r="AA10" s="641"/>
      <c r="AB10" s="641"/>
      <c r="AC10" s="641"/>
      <c r="AD10" s="642">
        <v>76296</v>
      </c>
      <c r="AE10" s="642"/>
      <c r="AF10" s="642"/>
      <c r="AG10" s="642"/>
      <c r="AH10" s="642"/>
      <c r="AI10" s="642"/>
      <c r="AJ10" s="642"/>
      <c r="AK10" s="642"/>
      <c r="AL10" s="611">
        <v>1.8</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16904</v>
      </c>
      <c r="BH10" s="589"/>
      <c r="BI10" s="589"/>
      <c r="BJ10" s="589"/>
      <c r="BK10" s="589"/>
      <c r="BL10" s="589"/>
      <c r="BM10" s="589"/>
      <c r="BN10" s="590"/>
      <c r="BO10" s="641">
        <v>2.4</v>
      </c>
      <c r="BP10" s="641"/>
      <c r="BQ10" s="641"/>
      <c r="BR10" s="641"/>
      <c r="BS10" s="594">
        <v>2682</v>
      </c>
      <c r="BT10" s="589"/>
      <c r="BU10" s="589"/>
      <c r="BV10" s="589"/>
      <c r="BW10" s="589"/>
      <c r="BX10" s="589"/>
      <c r="BY10" s="589"/>
      <c r="BZ10" s="589"/>
      <c r="CA10" s="589"/>
      <c r="CB10" s="620"/>
      <c r="CD10" s="621" t="s">
        <v>228</v>
      </c>
      <c r="CE10" s="618"/>
      <c r="CF10" s="618"/>
      <c r="CG10" s="618"/>
      <c r="CH10" s="618"/>
      <c r="CI10" s="618"/>
      <c r="CJ10" s="618"/>
      <c r="CK10" s="618"/>
      <c r="CL10" s="618"/>
      <c r="CM10" s="618"/>
      <c r="CN10" s="618"/>
      <c r="CO10" s="618"/>
      <c r="CP10" s="618"/>
      <c r="CQ10" s="619"/>
      <c r="CR10" s="588" t="s">
        <v>112</v>
      </c>
      <c r="CS10" s="589"/>
      <c r="CT10" s="589"/>
      <c r="CU10" s="589"/>
      <c r="CV10" s="589"/>
      <c r="CW10" s="589"/>
      <c r="CX10" s="589"/>
      <c r="CY10" s="590"/>
      <c r="CZ10" s="641" t="s">
        <v>112</v>
      </c>
      <c r="DA10" s="641"/>
      <c r="DB10" s="641"/>
      <c r="DC10" s="641"/>
      <c r="DD10" s="594" t="s">
        <v>112</v>
      </c>
      <c r="DE10" s="589"/>
      <c r="DF10" s="589"/>
      <c r="DG10" s="589"/>
      <c r="DH10" s="589"/>
      <c r="DI10" s="589"/>
      <c r="DJ10" s="589"/>
      <c r="DK10" s="589"/>
      <c r="DL10" s="589"/>
      <c r="DM10" s="589"/>
      <c r="DN10" s="589"/>
      <c r="DO10" s="589"/>
      <c r="DP10" s="590"/>
      <c r="DQ10" s="594" t="s">
        <v>112</v>
      </c>
      <c r="DR10" s="589"/>
      <c r="DS10" s="589"/>
      <c r="DT10" s="589"/>
      <c r="DU10" s="589"/>
      <c r="DV10" s="589"/>
      <c r="DW10" s="589"/>
      <c r="DX10" s="589"/>
      <c r="DY10" s="589"/>
      <c r="DZ10" s="589"/>
      <c r="EA10" s="589"/>
      <c r="EB10" s="589"/>
      <c r="EC10" s="620"/>
    </row>
    <row r="11" spans="2:143" ht="11.25" customHeight="1">
      <c r="B11" s="585" t="s">
        <v>229</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24890</v>
      </c>
      <c r="BH11" s="589"/>
      <c r="BI11" s="589"/>
      <c r="BJ11" s="589"/>
      <c r="BK11" s="589"/>
      <c r="BL11" s="589"/>
      <c r="BM11" s="589"/>
      <c r="BN11" s="590"/>
      <c r="BO11" s="641">
        <v>3.6</v>
      </c>
      <c r="BP11" s="641"/>
      <c r="BQ11" s="641"/>
      <c r="BR11" s="641"/>
      <c r="BS11" s="594">
        <v>3906</v>
      </c>
      <c r="BT11" s="589"/>
      <c r="BU11" s="589"/>
      <c r="BV11" s="589"/>
      <c r="BW11" s="589"/>
      <c r="BX11" s="589"/>
      <c r="BY11" s="589"/>
      <c r="BZ11" s="589"/>
      <c r="CA11" s="589"/>
      <c r="CB11" s="620"/>
      <c r="CD11" s="621" t="s">
        <v>231</v>
      </c>
      <c r="CE11" s="618"/>
      <c r="CF11" s="618"/>
      <c r="CG11" s="618"/>
      <c r="CH11" s="618"/>
      <c r="CI11" s="618"/>
      <c r="CJ11" s="618"/>
      <c r="CK11" s="618"/>
      <c r="CL11" s="618"/>
      <c r="CM11" s="618"/>
      <c r="CN11" s="618"/>
      <c r="CO11" s="618"/>
      <c r="CP11" s="618"/>
      <c r="CQ11" s="619"/>
      <c r="CR11" s="588">
        <v>907686</v>
      </c>
      <c r="CS11" s="589"/>
      <c r="CT11" s="589"/>
      <c r="CU11" s="589"/>
      <c r="CV11" s="589"/>
      <c r="CW11" s="589"/>
      <c r="CX11" s="589"/>
      <c r="CY11" s="590"/>
      <c r="CZ11" s="641">
        <v>13.2</v>
      </c>
      <c r="DA11" s="641"/>
      <c r="DB11" s="641"/>
      <c r="DC11" s="641"/>
      <c r="DD11" s="594">
        <v>315815</v>
      </c>
      <c r="DE11" s="589"/>
      <c r="DF11" s="589"/>
      <c r="DG11" s="589"/>
      <c r="DH11" s="589"/>
      <c r="DI11" s="589"/>
      <c r="DJ11" s="589"/>
      <c r="DK11" s="589"/>
      <c r="DL11" s="589"/>
      <c r="DM11" s="589"/>
      <c r="DN11" s="589"/>
      <c r="DO11" s="589"/>
      <c r="DP11" s="590"/>
      <c r="DQ11" s="594">
        <v>379325</v>
      </c>
      <c r="DR11" s="589"/>
      <c r="DS11" s="589"/>
      <c r="DT11" s="589"/>
      <c r="DU11" s="589"/>
      <c r="DV11" s="589"/>
      <c r="DW11" s="589"/>
      <c r="DX11" s="589"/>
      <c r="DY11" s="589"/>
      <c r="DZ11" s="589"/>
      <c r="EA11" s="589"/>
      <c r="EB11" s="589"/>
      <c r="EC11" s="620"/>
    </row>
    <row r="12" spans="2:143" ht="11.25" customHeight="1">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310365</v>
      </c>
      <c r="BH12" s="589"/>
      <c r="BI12" s="589"/>
      <c r="BJ12" s="589"/>
      <c r="BK12" s="589"/>
      <c r="BL12" s="589"/>
      <c r="BM12" s="589"/>
      <c r="BN12" s="590"/>
      <c r="BO12" s="641">
        <v>44.4</v>
      </c>
      <c r="BP12" s="641"/>
      <c r="BQ12" s="641"/>
      <c r="BR12" s="641"/>
      <c r="BS12" s="594" t="s">
        <v>112</v>
      </c>
      <c r="BT12" s="589"/>
      <c r="BU12" s="589"/>
      <c r="BV12" s="589"/>
      <c r="BW12" s="589"/>
      <c r="BX12" s="589"/>
      <c r="BY12" s="589"/>
      <c r="BZ12" s="589"/>
      <c r="CA12" s="589"/>
      <c r="CB12" s="620"/>
      <c r="CD12" s="621" t="s">
        <v>234</v>
      </c>
      <c r="CE12" s="618"/>
      <c r="CF12" s="618"/>
      <c r="CG12" s="618"/>
      <c r="CH12" s="618"/>
      <c r="CI12" s="618"/>
      <c r="CJ12" s="618"/>
      <c r="CK12" s="618"/>
      <c r="CL12" s="618"/>
      <c r="CM12" s="618"/>
      <c r="CN12" s="618"/>
      <c r="CO12" s="618"/>
      <c r="CP12" s="618"/>
      <c r="CQ12" s="619"/>
      <c r="CR12" s="588">
        <v>169792</v>
      </c>
      <c r="CS12" s="589"/>
      <c r="CT12" s="589"/>
      <c r="CU12" s="589"/>
      <c r="CV12" s="589"/>
      <c r="CW12" s="589"/>
      <c r="CX12" s="589"/>
      <c r="CY12" s="590"/>
      <c r="CZ12" s="641">
        <v>2.5</v>
      </c>
      <c r="DA12" s="641"/>
      <c r="DB12" s="641"/>
      <c r="DC12" s="641"/>
      <c r="DD12" s="594">
        <v>1744</v>
      </c>
      <c r="DE12" s="589"/>
      <c r="DF12" s="589"/>
      <c r="DG12" s="589"/>
      <c r="DH12" s="589"/>
      <c r="DI12" s="589"/>
      <c r="DJ12" s="589"/>
      <c r="DK12" s="589"/>
      <c r="DL12" s="589"/>
      <c r="DM12" s="589"/>
      <c r="DN12" s="589"/>
      <c r="DO12" s="589"/>
      <c r="DP12" s="590"/>
      <c r="DQ12" s="594">
        <v>125436</v>
      </c>
      <c r="DR12" s="589"/>
      <c r="DS12" s="589"/>
      <c r="DT12" s="589"/>
      <c r="DU12" s="589"/>
      <c r="DV12" s="589"/>
      <c r="DW12" s="589"/>
      <c r="DX12" s="589"/>
      <c r="DY12" s="589"/>
      <c r="DZ12" s="589"/>
      <c r="EA12" s="589"/>
      <c r="EB12" s="589"/>
      <c r="EC12" s="620"/>
    </row>
    <row r="13" spans="2:143" ht="11.25" customHeight="1">
      <c r="B13" s="585" t="s">
        <v>235</v>
      </c>
      <c r="C13" s="586"/>
      <c r="D13" s="586"/>
      <c r="E13" s="586"/>
      <c r="F13" s="586"/>
      <c r="G13" s="586"/>
      <c r="H13" s="586"/>
      <c r="I13" s="586"/>
      <c r="J13" s="586"/>
      <c r="K13" s="586"/>
      <c r="L13" s="586"/>
      <c r="M13" s="586"/>
      <c r="N13" s="586"/>
      <c r="O13" s="586"/>
      <c r="P13" s="586"/>
      <c r="Q13" s="587"/>
      <c r="R13" s="588">
        <v>14040</v>
      </c>
      <c r="S13" s="589"/>
      <c r="T13" s="589"/>
      <c r="U13" s="589"/>
      <c r="V13" s="589"/>
      <c r="W13" s="589"/>
      <c r="X13" s="589"/>
      <c r="Y13" s="590"/>
      <c r="Z13" s="641">
        <v>0.2</v>
      </c>
      <c r="AA13" s="641"/>
      <c r="AB13" s="641"/>
      <c r="AC13" s="641"/>
      <c r="AD13" s="642">
        <v>14040</v>
      </c>
      <c r="AE13" s="642"/>
      <c r="AF13" s="642"/>
      <c r="AG13" s="642"/>
      <c r="AH13" s="642"/>
      <c r="AI13" s="642"/>
      <c r="AJ13" s="642"/>
      <c r="AK13" s="642"/>
      <c r="AL13" s="611">
        <v>0.3</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309925</v>
      </c>
      <c r="BH13" s="589"/>
      <c r="BI13" s="589"/>
      <c r="BJ13" s="589"/>
      <c r="BK13" s="589"/>
      <c r="BL13" s="589"/>
      <c r="BM13" s="589"/>
      <c r="BN13" s="590"/>
      <c r="BO13" s="641">
        <v>44.4</v>
      </c>
      <c r="BP13" s="641"/>
      <c r="BQ13" s="641"/>
      <c r="BR13" s="641"/>
      <c r="BS13" s="594" t="s">
        <v>112</v>
      </c>
      <c r="BT13" s="589"/>
      <c r="BU13" s="589"/>
      <c r="BV13" s="589"/>
      <c r="BW13" s="589"/>
      <c r="BX13" s="589"/>
      <c r="BY13" s="589"/>
      <c r="BZ13" s="589"/>
      <c r="CA13" s="589"/>
      <c r="CB13" s="620"/>
      <c r="CD13" s="621" t="s">
        <v>237</v>
      </c>
      <c r="CE13" s="618"/>
      <c r="CF13" s="618"/>
      <c r="CG13" s="618"/>
      <c r="CH13" s="618"/>
      <c r="CI13" s="618"/>
      <c r="CJ13" s="618"/>
      <c r="CK13" s="618"/>
      <c r="CL13" s="618"/>
      <c r="CM13" s="618"/>
      <c r="CN13" s="618"/>
      <c r="CO13" s="618"/>
      <c r="CP13" s="618"/>
      <c r="CQ13" s="619"/>
      <c r="CR13" s="588">
        <v>862023</v>
      </c>
      <c r="CS13" s="589"/>
      <c r="CT13" s="589"/>
      <c r="CU13" s="589"/>
      <c r="CV13" s="589"/>
      <c r="CW13" s="589"/>
      <c r="CX13" s="589"/>
      <c r="CY13" s="590"/>
      <c r="CZ13" s="641">
        <v>12.5</v>
      </c>
      <c r="DA13" s="641"/>
      <c r="DB13" s="641"/>
      <c r="DC13" s="641"/>
      <c r="DD13" s="594">
        <v>428001</v>
      </c>
      <c r="DE13" s="589"/>
      <c r="DF13" s="589"/>
      <c r="DG13" s="589"/>
      <c r="DH13" s="589"/>
      <c r="DI13" s="589"/>
      <c r="DJ13" s="589"/>
      <c r="DK13" s="589"/>
      <c r="DL13" s="589"/>
      <c r="DM13" s="589"/>
      <c r="DN13" s="589"/>
      <c r="DO13" s="589"/>
      <c r="DP13" s="590"/>
      <c r="DQ13" s="594">
        <v>625604</v>
      </c>
      <c r="DR13" s="589"/>
      <c r="DS13" s="589"/>
      <c r="DT13" s="589"/>
      <c r="DU13" s="589"/>
      <c r="DV13" s="589"/>
      <c r="DW13" s="589"/>
      <c r="DX13" s="589"/>
      <c r="DY13" s="589"/>
      <c r="DZ13" s="589"/>
      <c r="EA13" s="589"/>
      <c r="EB13" s="589"/>
      <c r="EC13" s="620"/>
    </row>
    <row r="14" spans="2:143" ht="11.25" customHeight="1">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12595</v>
      </c>
      <c r="BH14" s="589"/>
      <c r="BI14" s="589"/>
      <c r="BJ14" s="589"/>
      <c r="BK14" s="589"/>
      <c r="BL14" s="589"/>
      <c r="BM14" s="589"/>
      <c r="BN14" s="590"/>
      <c r="BO14" s="641">
        <v>1.8</v>
      </c>
      <c r="BP14" s="641"/>
      <c r="BQ14" s="641"/>
      <c r="BR14" s="641"/>
      <c r="BS14" s="594" t="s">
        <v>112</v>
      </c>
      <c r="BT14" s="589"/>
      <c r="BU14" s="589"/>
      <c r="BV14" s="589"/>
      <c r="BW14" s="589"/>
      <c r="BX14" s="589"/>
      <c r="BY14" s="589"/>
      <c r="BZ14" s="589"/>
      <c r="CA14" s="589"/>
      <c r="CB14" s="620"/>
      <c r="CD14" s="621" t="s">
        <v>240</v>
      </c>
      <c r="CE14" s="618"/>
      <c r="CF14" s="618"/>
      <c r="CG14" s="618"/>
      <c r="CH14" s="618"/>
      <c r="CI14" s="618"/>
      <c r="CJ14" s="618"/>
      <c r="CK14" s="618"/>
      <c r="CL14" s="618"/>
      <c r="CM14" s="618"/>
      <c r="CN14" s="618"/>
      <c r="CO14" s="618"/>
      <c r="CP14" s="618"/>
      <c r="CQ14" s="619"/>
      <c r="CR14" s="588">
        <v>348973</v>
      </c>
      <c r="CS14" s="589"/>
      <c r="CT14" s="589"/>
      <c r="CU14" s="589"/>
      <c r="CV14" s="589"/>
      <c r="CW14" s="589"/>
      <c r="CX14" s="589"/>
      <c r="CY14" s="590"/>
      <c r="CZ14" s="641">
        <v>5.0999999999999996</v>
      </c>
      <c r="DA14" s="641"/>
      <c r="DB14" s="641"/>
      <c r="DC14" s="641"/>
      <c r="DD14" s="594">
        <v>18980</v>
      </c>
      <c r="DE14" s="589"/>
      <c r="DF14" s="589"/>
      <c r="DG14" s="589"/>
      <c r="DH14" s="589"/>
      <c r="DI14" s="589"/>
      <c r="DJ14" s="589"/>
      <c r="DK14" s="589"/>
      <c r="DL14" s="589"/>
      <c r="DM14" s="589"/>
      <c r="DN14" s="589"/>
      <c r="DO14" s="589"/>
      <c r="DP14" s="590"/>
      <c r="DQ14" s="594">
        <v>332473</v>
      </c>
      <c r="DR14" s="589"/>
      <c r="DS14" s="589"/>
      <c r="DT14" s="589"/>
      <c r="DU14" s="589"/>
      <c r="DV14" s="589"/>
      <c r="DW14" s="589"/>
      <c r="DX14" s="589"/>
      <c r="DY14" s="589"/>
      <c r="DZ14" s="589"/>
      <c r="EA14" s="589"/>
      <c r="EB14" s="589"/>
      <c r="EC14" s="620"/>
    </row>
    <row r="15" spans="2:143" ht="11.25" customHeight="1">
      <c r="B15" s="585" t="s">
        <v>241</v>
      </c>
      <c r="C15" s="586"/>
      <c r="D15" s="586"/>
      <c r="E15" s="586"/>
      <c r="F15" s="586"/>
      <c r="G15" s="586"/>
      <c r="H15" s="586"/>
      <c r="I15" s="586"/>
      <c r="J15" s="586"/>
      <c r="K15" s="586"/>
      <c r="L15" s="586"/>
      <c r="M15" s="586"/>
      <c r="N15" s="586"/>
      <c r="O15" s="586"/>
      <c r="P15" s="586"/>
      <c r="Q15" s="587"/>
      <c r="R15" s="588">
        <v>1392</v>
      </c>
      <c r="S15" s="589"/>
      <c r="T15" s="589"/>
      <c r="U15" s="589"/>
      <c r="V15" s="589"/>
      <c r="W15" s="589"/>
      <c r="X15" s="589"/>
      <c r="Y15" s="590"/>
      <c r="Z15" s="641">
        <v>0</v>
      </c>
      <c r="AA15" s="641"/>
      <c r="AB15" s="641"/>
      <c r="AC15" s="641"/>
      <c r="AD15" s="642">
        <v>1392</v>
      </c>
      <c r="AE15" s="642"/>
      <c r="AF15" s="642"/>
      <c r="AG15" s="642"/>
      <c r="AH15" s="642"/>
      <c r="AI15" s="642"/>
      <c r="AJ15" s="642"/>
      <c r="AK15" s="642"/>
      <c r="AL15" s="611">
        <v>0</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52976</v>
      </c>
      <c r="BH15" s="589"/>
      <c r="BI15" s="589"/>
      <c r="BJ15" s="589"/>
      <c r="BK15" s="589"/>
      <c r="BL15" s="589"/>
      <c r="BM15" s="589"/>
      <c r="BN15" s="590"/>
      <c r="BO15" s="641">
        <v>7.6</v>
      </c>
      <c r="BP15" s="641"/>
      <c r="BQ15" s="641"/>
      <c r="BR15" s="641"/>
      <c r="BS15" s="594" t="s">
        <v>112</v>
      </c>
      <c r="BT15" s="589"/>
      <c r="BU15" s="589"/>
      <c r="BV15" s="589"/>
      <c r="BW15" s="589"/>
      <c r="BX15" s="589"/>
      <c r="BY15" s="589"/>
      <c r="BZ15" s="589"/>
      <c r="CA15" s="589"/>
      <c r="CB15" s="620"/>
      <c r="CD15" s="621" t="s">
        <v>243</v>
      </c>
      <c r="CE15" s="618"/>
      <c r="CF15" s="618"/>
      <c r="CG15" s="618"/>
      <c r="CH15" s="618"/>
      <c r="CI15" s="618"/>
      <c r="CJ15" s="618"/>
      <c r="CK15" s="618"/>
      <c r="CL15" s="618"/>
      <c r="CM15" s="618"/>
      <c r="CN15" s="618"/>
      <c r="CO15" s="618"/>
      <c r="CP15" s="618"/>
      <c r="CQ15" s="619"/>
      <c r="CR15" s="588">
        <v>881998</v>
      </c>
      <c r="CS15" s="589"/>
      <c r="CT15" s="589"/>
      <c r="CU15" s="589"/>
      <c r="CV15" s="589"/>
      <c r="CW15" s="589"/>
      <c r="CX15" s="589"/>
      <c r="CY15" s="590"/>
      <c r="CZ15" s="641">
        <v>12.8</v>
      </c>
      <c r="DA15" s="641"/>
      <c r="DB15" s="641"/>
      <c r="DC15" s="641"/>
      <c r="DD15" s="594">
        <v>212379</v>
      </c>
      <c r="DE15" s="589"/>
      <c r="DF15" s="589"/>
      <c r="DG15" s="589"/>
      <c r="DH15" s="589"/>
      <c r="DI15" s="589"/>
      <c r="DJ15" s="589"/>
      <c r="DK15" s="589"/>
      <c r="DL15" s="589"/>
      <c r="DM15" s="589"/>
      <c r="DN15" s="589"/>
      <c r="DO15" s="589"/>
      <c r="DP15" s="590"/>
      <c r="DQ15" s="594">
        <v>746548</v>
      </c>
      <c r="DR15" s="589"/>
      <c r="DS15" s="589"/>
      <c r="DT15" s="589"/>
      <c r="DU15" s="589"/>
      <c r="DV15" s="589"/>
      <c r="DW15" s="589"/>
      <c r="DX15" s="589"/>
      <c r="DY15" s="589"/>
      <c r="DZ15" s="589"/>
      <c r="EA15" s="589"/>
      <c r="EB15" s="589"/>
      <c r="EC15" s="620"/>
    </row>
    <row r="16" spans="2:143" ht="11.25" customHeight="1">
      <c r="B16" s="585" t="s">
        <v>244</v>
      </c>
      <c r="C16" s="586"/>
      <c r="D16" s="586"/>
      <c r="E16" s="586"/>
      <c r="F16" s="586"/>
      <c r="G16" s="586"/>
      <c r="H16" s="586"/>
      <c r="I16" s="586"/>
      <c r="J16" s="586"/>
      <c r="K16" s="586"/>
      <c r="L16" s="586"/>
      <c r="M16" s="586"/>
      <c r="N16" s="586"/>
      <c r="O16" s="586"/>
      <c r="P16" s="586"/>
      <c r="Q16" s="587"/>
      <c r="R16" s="588">
        <v>3637327</v>
      </c>
      <c r="S16" s="589"/>
      <c r="T16" s="589"/>
      <c r="U16" s="589"/>
      <c r="V16" s="589"/>
      <c r="W16" s="589"/>
      <c r="X16" s="589"/>
      <c r="Y16" s="590"/>
      <c r="Z16" s="641">
        <v>52.1</v>
      </c>
      <c r="AA16" s="641"/>
      <c r="AB16" s="641"/>
      <c r="AC16" s="641"/>
      <c r="AD16" s="642">
        <v>3270400</v>
      </c>
      <c r="AE16" s="642"/>
      <c r="AF16" s="642"/>
      <c r="AG16" s="642"/>
      <c r="AH16" s="642"/>
      <c r="AI16" s="642"/>
      <c r="AJ16" s="642"/>
      <c r="AK16" s="642"/>
      <c r="AL16" s="611">
        <v>77.8</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0"/>
      <c r="CD16" s="621" t="s">
        <v>246</v>
      </c>
      <c r="CE16" s="618"/>
      <c r="CF16" s="618"/>
      <c r="CG16" s="618"/>
      <c r="CH16" s="618"/>
      <c r="CI16" s="618"/>
      <c r="CJ16" s="618"/>
      <c r="CK16" s="618"/>
      <c r="CL16" s="618"/>
      <c r="CM16" s="618"/>
      <c r="CN16" s="618"/>
      <c r="CO16" s="618"/>
      <c r="CP16" s="618"/>
      <c r="CQ16" s="619"/>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0"/>
    </row>
    <row r="17" spans="2:133" ht="11.25" customHeight="1">
      <c r="B17" s="585" t="s">
        <v>247</v>
      </c>
      <c r="C17" s="586"/>
      <c r="D17" s="586"/>
      <c r="E17" s="586"/>
      <c r="F17" s="586"/>
      <c r="G17" s="586"/>
      <c r="H17" s="586"/>
      <c r="I17" s="586"/>
      <c r="J17" s="586"/>
      <c r="K17" s="586"/>
      <c r="L17" s="586"/>
      <c r="M17" s="586"/>
      <c r="N17" s="586"/>
      <c r="O17" s="586"/>
      <c r="P17" s="586"/>
      <c r="Q17" s="587"/>
      <c r="R17" s="588">
        <v>3270400</v>
      </c>
      <c r="S17" s="589"/>
      <c r="T17" s="589"/>
      <c r="U17" s="589"/>
      <c r="V17" s="589"/>
      <c r="W17" s="589"/>
      <c r="X17" s="589"/>
      <c r="Y17" s="590"/>
      <c r="Z17" s="641">
        <v>46.8</v>
      </c>
      <c r="AA17" s="641"/>
      <c r="AB17" s="641"/>
      <c r="AC17" s="641"/>
      <c r="AD17" s="642">
        <v>3270400</v>
      </c>
      <c r="AE17" s="642"/>
      <c r="AF17" s="642"/>
      <c r="AG17" s="642"/>
      <c r="AH17" s="642"/>
      <c r="AI17" s="642"/>
      <c r="AJ17" s="642"/>
      <c r="AK17" s="642"/>
      <c r="AL17" s="611">
        <v>77.8</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0"/>
      <c r="CD17" s="621" t="s">
        <v>249</v>
      </c>
      <c r="CE17" s="618"/>
      <c r="CF17" s="618"/>
      <c r="CG17" s="618"/>
      <c r="CH17" s="618"/>
      <c r="CI17" s="618"/>
      <c r="CJ17" s="618"/>
      <c r="CK17" s="618"/>
      <c r="CL17" s="618"/>
      <c r="CM17" s="618"/>
      <c r="CN17" s="618"/>
      <c r="CO17" s="618"/>
      <c r="CP17" s="618"/>
      <c r="CQ17" s="619"/>
      <c r="CR17" s="588">
        <v>783426</v>
      </c>
      <c r="CS17" s="589"/>
      <c r="CT17" s="589"/>
      <c r="CU17" s="589"/>
      <c r="CV17" s="589"/>
      <c r="CW17" s="589"/>
      <c r="CX17" s="589"/>
      <c r="CY17" s="590"/>
      <c r="CZ17" s="641">
        <v>11.4</v>
      </c>
      <c r="DA17" s="641"/>
      <c r="DB17" s="641"/>
      <c r="DC17" s="641"/>
      <c r="DD17" s="594" t="s">
        <v>112</v>
      </c>
      <c r="DE17" s="589"/>
      <c r="DF17" s="589"/>
      <c r="DG17" s="589"/>
      <c r="DH17" s="589"/>
      <c r="DI17" s="589"/>
      <c r="DJ17" s="589"/>
      <c r="DK17" s="589"/>
      <c r="DL17" s="589"/>
      <c r="DM17" s="589"/>
      <c r="DN17" s="589"/>
      <c r="DO17" s="589"/>
      <c r="DP17" s="590"/>
      <c r="DQ17" s="594">
        <v>746135</v>
      </c>
      <c r="DR17" s="589"/>
      <c r="DS17" s="589"/>
      <c r="DT17" s="589"/>
      <c r="DU17" s="589"/>
      <c r="DV17" s="589"/>
      <c r="DW17" s="589"/>
      <c r="DX17" s="589"/>
      <c r="DY17" s="589"/>
      <c r="DZ17" s="589"/>
      <c r="EA17" s="589"/>
      <c r="EB17" s="589"/>
      <c r="EC17" s="620"/>
    </row>
    <row r="18" spans="2:133" ht="11.25" customHeight="1">
      <c r="B18" s="585" t="s">
        <v>250</v>
      </c>
      <c r="C18" s="586"/>
      <c r="D18" s="586"/>
      <c r="E18" s="586"/>
      <c r="F18" s="586"/>
      <c r="G18" s="586"/>
      <c r="H18" s="586"/>
      <c r="I18" s="586"/>
      <c r="J18" s="586"/>
      <c r="K18" s="586"/>
      <c r="L18" s="586"/>
      <c r="M18" s="586"/>
      <c r="N18" s="586"/>
      <c r="O18" s="586"/>
      <c r="P18" s="586"/>
      <c r="Q18" s="587"/>
      <c r="R18" s="588">
        <v>311749</v>
      </c>
      <c r="S18" s="589"/>
      <c r="T18" s="589"/>
      <c r="U18" s="589"/>
      <c r="V18" s="589"/>
      <c r="W18" s="589"/>
      <c r="X18" s="589"/>
      <c r="Y18" s="590"/>
      <c r="Z18" s="641">
        <v>4.5</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0"/>
      <c r="CD18" s="621" t="s">
        <v>252</v>
      </c>
      <c r="CE18" s="618"/>
      <c r="CF18" s="618"/>
      <c r="CG18" s="618"/>
      <c r="CH18" s="618"/>
      <c r="CI18" s="618"/>
      <c r="CJ18" s="618"/>
      <c r="CK18" s="618"/>
      <c r="CL18" s="618"/>
      <c r="CM18" s="618"/>
      <c r="CN18" s="618"/>
      <c r="CO18" s="618"/>
      <c r="CP18" s="618"/>
      <c r="CQ18" s="619"/>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0"/>
    </row>
    <row r="19" spans="2:133" ht="11.25" customHeight="1">
      <c r="B19" s="585" t="s">
        <v>253</v>
      </c>
      <c r="C19" s="586"/>
      <c r="D19" s="586"/>
      <c r="E19" s="586"/>
      <c r="F19" s="586"/>
      <c r="G19" s="586"/>
      <c r="H19" s="586"/>
      <c r="I19" s="586"/>
      <c r="J19" s="586"/>
      <c r="K19" s="586"/>
      <c r="L19" s="586"/>
      <c r="M19" s="586"/>
      <c r="N19" s="586"/>
      <c r="O19" s="586"/>
      <c r="P19" s="586"/>
      <c r="Q19" s="587"/>
      <c r="R19" s="588">
        <v>55178</v>
      </c>
      <c r="S19" s="589"/>
      <c r="T19" s="589"/>
      <c r="U19" s="589"/>
      <c r="V19" s="589"/>
      <c r="W19" s="589"/>
      <c r="X19" s="589"/>
      <c r="Y19" s="590"/>
      <c r="Z19" s="641">
        <v>0.8</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0"/>
      <c r="CD19" s="621" t="s">
        <v>255</v>
      </c>
      <c r="CE19" s="618"/>
      <c r="CF19" s="618"/>
      <c r="CG19" s="618"/>
      <c r="CH19" s="618"/>
      <c r="CI19" s="618"/>
      <c r="CJ19" s="618"/>
      <c r="CK19" s="618"/>
      <c r="CL19" s="618"/>
      <c r="CM19" s="618"/>
      <c r="CN19" s="618"/>
      <c r="CO19" s="618"/>
      <c r="CP19" s="618"/>
      <c r="CQ19" s="619"/>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0"/>
    </row>
    <row r="20" spans="2:133" ht="11.25" customHeight="1">
      <c r="B20" s="585" t="s">
        <v>256</v>
      </c>
      <c r="C20" s="586"/>
      <c r="D20" s="586"/>
      <c r="E20" s="586"/>
      <c r="F20" s="586"/>
      <c r="G20" s="586"/>
      <c r="H20" s="586"/>
      <c r="I20" s="586"/>
      <c r="J20" s="586"/>
      <c r="K20" s="586"/>
      <c r="L20" s="586"/>
      <c r="M20" s="586"/>
      <c r="N20" s="586"/>
      <c r="O20" s="586"/>
      <c r="P20" s="586"/>
      <c r="Q20" s="587"/>
      <c r="R20" s="588">
        <v>4547654</v>
      </c>
      <c r="S20" s="589"/>
      <c r="T20" s="589"/>
      <c r="U20" s="589"/>
      <c r="V20" s="589"/>
      <c r="W20" s="589"/>
      <c r="X20" s="589"/>
      <c r="Y20" s="590"/>
      <c r="Z20" s="641">
        <v>65.099999999999994</v>
      </c>
      <c r="AA20" s="641"/>
      <c r="AB20" s="641"/>
      <c r="AC20" s="641"/>
      <c r="AD20" s="642">
        <v>4180727</v>
      </c>
      <c r="AE20" s="642"/>
      <c r="AF20" s="642"/>
      <c r="AG20" s="642"/>
      <c r="AH20" s="642"/>
      <c r="AI20" s="642"/>
      <c r="AJ20" s="642"/>
      <c r="AK20" s="642"/>
      <c r="AL20" s="611">
        <v>99.5</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0"/>
      <c r="CD20" s="621" t="s">
        <v>258</v>
      </c>
      <c r="CE20" s="618"/>
      <c r="CF20" s="618"/>
      <c r="CG20" s="618"/>
      <c r="CH20" s="618"/>
      <c r="CI20" s="618"/>
      <c r="CJ20" s="618"/>
      <c r="CK20" s="618"/>
      <c r="CL20" s="618"/>
      <c r="CM20" s="618"/>
      <c r="CN20" s="618"/>
      <c r="CO20" s="618"/>
      <c r="CP20" s="618"/>
      <c r="CQ20" s="619"/>
      <c r="CR20" s="588">
        <v>6876638</v>
      </c>
      <c r="CS20" s="589"/>
      <c r="CT20" s="589"/>
      <c r="CU20" s="589"/>
      <c r="CV20" s="589"/>
      <c r="CW20" s="589"/>
      <c r="CX20" s="589"/>
      <c r="CY20" s="590"/>
      <c r="CZ20" s="641">
        <v>100</v>
      </c>
      <c r="DA20" s="641"/>
      <c r="DB20" s="641"/>
      <c r="DC20" s="641"/>
      <c r="DD20" s="594">
        <v>1270421</v>
      </c>
      <c r="DE20" s="589"/>
      <c r="DF20" s="589"/>
      <c r="DG20" s="589"/>
      <c r="DH20" s="589"/>
      <c r="DI20" s="589"/>
      <c r="DJ20" s="589"/>
      <c r="DK20" s="589"/>
      <c r="DL20" s="589"/>
      <c r="DM20" s="589"/>
      <c r="DN20" s="589"/>
      <c r="DO20" s="589"/>
      <c r="DP20" s="590"/>
      <c r="DQ20" s="594">
        <v>5030233</v>
      </c>
      <c r="DR20" s="589"/>
      <c r="DS20" s="589"/>
      <c r="DT20" s="589"/>
      <c r="DU20" s="589"/>
      <c r="DV20" s="589"/>
      <c r="DW20" s="589"/>
      <c r="DX20" s="589"/>
      <c r="DY20" s="589"/>
      <c r="DZ20" s="589"/>
      <c r="EA20" s="589"/>
      <c r="EB20" s="589"/>
      <c r="EC20" s="620"/>
    </row>
    <row r="21" spans="2:133" ht="11.25" customHeight="1">
      <c r="B21" s="585" t="s">
        <v>259</v>
      </c>
      <c r="C21" s="586"/>
      <c r="D21" s="586"/>
      <c r="E21" s="586"/>
      <c r="F21" s="586"/>
      <c r="G21" s="586"/>
      <c r="H21" s="586"/>
      <c r="I21" s="586"/>
      <c r="J21" s="586"/>
      <c r="K21" s="586"/>
      <c r="L21" s="586"/>
      <c r="M21" s="586"/>
      <c r="N21" s="586"/>
      <c r="O21" s="586"/>
      <c r="P21" s="586"/>
      <c r="Q21" s="587"/>
      <c r="R21" s="588">
        <v>1051</v>
      </c>
      <c r="S21" s="589"/>
      <c r="T21" s="589"/>
      <c r="U21" s="589"/>
      <c r="V21" s="589"/>
      <c r="W21" s="589"/>
      <c r="X21" s="589"/>
      <c r="Y21" s="590"/>
      <c r="Z21" s="641">
        <v>0</v>
      </c>
      <c r="AA21" s="641"/>
      <c r="AB21" s="641"/>
      <c r="AC21" s="641"/>
      <c r="AD21" s="642">
        <v>1051</v>
      </c>
      <c r="AE21" s="642"/>
      <c r="AF21" s="642"/>
      <c r="AG21" s="642"/>
      <c r="AH21" s="642"/>
      <c r="AI21" s="642"/>
      <c r="AJ21" s="642"/>
      <c r="AK21" s="642"/>
      <c r="AL21" s="611">
        <v>0</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c r="B22" s="585" t="s">
        <v>261</v>
      </c>
      <c r="C22" s="586"/>
      <c r="D22" s="586"/>
      <c r="E22" s="586"/>
      <c r="F22" s="586"/>
      <c r="G22" s="586"/>
      <c r="H22" s="586"/>
      <c r="I22" s="586"/>
      <c r="J22" s="586"/>
      <c r="K22" s="586"/>
      <c r="L22" s="586"/>
      <c r="M22" s="586"/>
      <c r="N22" s="586"/>
      <c r="O22" s="586"/>
      <c r="P22" s="586"/>
      <c r="Q22" s="587"/>
      <c r="R22" s="588">
        <v>24406</v>
      </c>
      <c r="S22" s="589"/>
      <c r="T22" s="589"/>
      <c r="U22" s="589"/>
      <c r="V22" s="589"/>
      <c r="W22" s="589"/>
      <c r="X22" s="589"/>
      <c r="Y22" s="590"/>
      <c r="Z22" s="641">
        <v>0.3</v>
      </c>
      <c r="AA22" s="641"/>
      <c r="AB22" s="641"/>
      <c r="AC22" s="641"/>
      <c r="AD22" s="642" t="s">
        <v>112</v>
      </c>
      <c r="AE22" s="642"/>
      <c r="AF22" s="642"/>
      <c r="AG22" s="642"/>
      <c r="AH22" s="642"/>
      <c r="AI22" s="642"/>
      <c r="AJ22" s="642"/>
      <c r="AK22" s="642"/>
      <c r="AL22" s="611" t="s">
        <v>112</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0"/>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197732</v>
      </c>
      <c r="S23" s="589"/>
      <c r="T23" s="589"/>
      <c r="U23" s="589"/>
      <c r="V23" s="589"/>
      <c r="W23" s="589"/>
      <c r="X23" s="589"/>
      <c r="Y23" s="590"/>
      <c r="Z23" s="641">
        <v>2.8</v>
      </c>
      <c r="AA23" s="641"/>
      <c r="AB23" s="641"/>
      <c r="AC23" s="641"/>
      <c r="AD23" s="642" t="s">
        <v>112</v>
      </c>
      <c r="AE23" s="642"/>
      <c r="AF23" s="642"/>
      <c r="AG23" s="642"/>
      <c r="AH23" s="642"/>
      <c r="AI23" s="642"/>
      <c r="AJ23" s="642"/>
      <c r="AK23" s="642"/>
      <c r="AL23" s="611" t="s">
        <v>112</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0"/>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140205</v>
      </c>
      <c r="S24" s="589"/>
      <c r="T24" s="589"/>
      <c r="U24" s="589"/>
      <c r="V24" s="589"/>
      <c r="W24" s="589"/>
      <c r="X24" s="589"/>
      <c r="Y24" s="590"/>
      <c r="Z24" s="641">
        <v>2</v>
      </c>
      <c r="AA24" s="641"/>
      <c r="AB24" s="641"/>
      <c r="AC24" s="641"/>
      <c r="AD24" s="642" t="s">
        <v>112</v>
      </c>
      <c r="AE24" s="642"/>
      <c r="AF24" s="642"/>
      <c r="AG24" s="642"/>
      <c r="AH24" s="642"/>
      <c r="AI24" s="642"/>
      <c r="AJ24" s="642"/>
      <c r="AK24" s="642"/>
      <c r="AL24" s="611" t="s">
        <v>112</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0"/>
      <c r="CD24" s="645" t="s">
        <v>273</v>
      </c>
      <c r="CE24" s="646"/>
      <c r="CF24" s="646"/>
      <c r="CG24" s="646"/>
      <c r="CH24" s="646"/>
      <c r="CI24" s="646"/>
      <c r="CJ24" s="646"/>
      <c r="CK24" s="646"/>
      <c r="CL24" s="646"/>
      <c r="CM24" s="646"/>
      <c r="CN24" s="646"/>
      <c r="CO24" s="646"/>
      <c r="CP24" s="646"/>
      <c r="CQ24" s="647"/>
      <c r="CR24" s="638">
        <v>2572279</v>
      </c>
      <c r="CS24" s="639"/>
      <c r="CT24" s="639"/>
      <c r="CU24" s="639"/>
      <c r="CV24" s="639"/>
      <c r="CW24" s="639"/>
      <c r="CX24" s="639"/>
      <c r="CY24" s="686"/>
      <c r="CZ24" s="690">
        <v>37.4</v>
      </c>
      <c r="DA24" s="691"/>
      <c r="DB24" s="691"/>
      <c r="DC24" s="692"/>
      <c r="DD24" s="685">
        <v>2189300</v>
      </c>
      <c r="DE24" s="639"/>
      <c r="DF24" s="639"/>
      <c r="DG24" s="639"/>
      <c r="DH24" s="639"/>
      <c r="DI24" s="639"/>
      <c r="DJ24" s="639"/>
      <c r="DK24" s="686"/>
      <c r="DL24" s="685">
        <v>2189122</v>
      </c>
      <c r="DM24" s="639"/>
      <c r="DN24" s="639"/>
      <c r="DO24" s="639"/>
      <c r="DP24" s="639"/>
      <c r="DQ24" s="639"/>
      <c r="DR24" s="639"/>
      <c r="DS24" s="639"/>
      <c r="DT24" s="639"/>
      <c r="DU24" s="639"/>
      <c r="DV24" s="686"/>
      <c r="DW24" s="687">
        <v>49.5</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504918</v>
      </c>
      <c r="S25" s="589"/>
      <c r="T25" s="589"/>
      <c r="U25" s="589"/>
      <c r="V25" s="589"/>
      <c r="W25" s="589"/>
      <c r="X25" s="589"/>
      <c r="Y25" s="590"/>
      <c r="Z25" s="641">
        <v>7.2</v>
      </c>
      <c r="AA25" s="641"/>
      <c r="AB25" s="641"/>
      <c r="AC25" s="641"/>
      <c r="AD25" s="642" t="s">
        <v>112</v>
      </c>
      <c r="AE25" s="642"/>
      <c r="AF25" s="642"/>
      <c r="AG25" s="642"/>
      <c r="AH25" s="642"/>
      <c r="AI25" s="642"/>
      <c r="AJ25" s="642"/>
      <c r="AK25" s="642"/>
      <c r="AL25" s="611" t="s">
        <v>112</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0"/>
      <c r="CD25" s="621" t="s">
        <v>276</v>
      </c>
      <c r="CE25" s="618"/>
      <c r="CF25" s="618"/>
      <c r="CG25" s="618"/>
      <c r="CH25" s="618"/>
      <c r="CI25" s="618"/>
      <c r="CJ25" s="618"/>
      <c r="CK25" s="618"/>
      <c r="CL25" s="618"/>
      <c r="CM25" s="618"/>
      <c r="CN25" s="618"/>
      <c r="CO25" s="618"/>
      <c r="CP25" s="618"/>
      <c r="CQ25" s="619"/>
      <c r="CR25" s="588">
        <v>1466245</v>
      </c>
      <c r="CS25" s="607"/>
      <c r="CT25" s="607"/>
      <c r="CU25" s="607"/>
      <c r="CV25" s="607"/>
      <c r="CW25" s="607"/>
      <c r="CX25" s="607"/>
      <c r="CY25" s="608"/>
      <c r="CZ25" s="591">
        <v>21.3</v>
      </c>
      <c r="DA25" s="609"/>
      <c r="DB25" s="609"/>
      <c r="DC25" s="610"/>
      <c r="DD25" s="594">
        <v>1364892</v>
      </c>
      <c r="DE25" s="607"/>
      <c r="DF25" s="607"/>
      <c r="DG25" s="607"/>
      <c r="DH25" s="607"/>
      <c r="DI25" s="607"/>
      <c r="DJ25" s="607"/>
      <c r="DK25" s="608"/>
      <c r="DL25" s="594">
        <v>1364892</v>
      </c>
      <c r="DM25" s="607"/>
      <c r="DN25" s="607"/>
      <c r="DO25" s="607"/>
      <c r="DP25" s="607"/>
      <c r="DQ25" s="607"/>
      <c r="DR25" s="607"/>
      <c r="DS25" s="607"/>
      <c r="DT25" s="607"/>
      <c r="DU25" s="607"/>
      <c r="DV25" s="608"/>
      <c r="DW25" s="611">
        <v>30.8</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v>506</v>
      </c>
      <c r="S26" s="589"/>
      <c r="T26" s="589"/>
      <c r="U26" s="589"/>
      <c r="V26" s="589"/>
      <c r="W26" s="589"/>
      <c r="X26" s="589"/>
      <c r="Y26" s="590"/>
      <c r="Z26" s="641">
        <v>0</v>
      </c>
      <c r="AA26" s="641"/>
      <c r="AB26" s="641"/>
      <c r="AC26" s="641"/>
      <c r="AD26" s="642">
        <v>506</v>
      </c>
      <c r="AE26" s="642"/>
      <c r="AF26" s="642"/>
      <c r="AG26" s="642"/>
      <c r="AH26" s="642"/>
      <c r="AI26" s="642"/>
      <c r="AJ26" s="642"/>
      <c r="AK26" s="642"/>
      <c r="AL26" s="611">
        <v>0</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0"/>
      <c r="CD26" s="621" t="s">
        <v>279</v>
      </c>
      <c r="CE26" s="618"/>
      <c r="CF26" s="618"/>
      <c r="CG26" s="618"/>
      <c r="CH26" s="618"/>
      <c r="CI26" s="618"/>
      <c r="CJ26" s="618"/>
      <c r="CK26" s="618"/>
      <c r="CL26" s="618"/>
      <c r="CM26" s="618"/>
      <c r="CN26" s="618"/>
      <c r="CO26" s="618"/>
      <c r="CP26" s="618"/>
      <c r="CQ26" s="619"/>
      <c r="CR26" s="588">
        <v>949238</v>
      </c>
      <c r="CS26" s="589"/>
      <c r="CT26" s="589"/>
      <c r="CU26" s="589"/>
      <c r="CV26" s="589"/>
      <c r="CW26" s="589"/>
      <c r="CX26" s="589"/>
      <c r="CY26" s="590"/>
      <c r="CZ26" s="591">
        <v>13.8</v>
      </c>
      <c r="DA26" s="609"/>
      <c r="DB26" s="609"/>
      <c r="DC26" s="610"/>
      <c r="DD26" s="594">
        <v>852304</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390677</v>
      </c>
      <c r="S27" s="589"/>
      <c r="T27" s="589"/>
      <c r="U27" s="589"/>
      <c r="V27" s="589"/>
      <c r="W27" s="589"/>
      <c r="X27" s="589"/>
      <c r="Y27" s="590"/>
      <c r="Z27" s="641">
        <v>5.6</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698305</v>
      </c>
      <c r="BH27" s="589"/>
      <c r="BI27" s="589"/>
      <c r="BJ27" s="589"/>
      <c r="BK27" s="589"/>
      <c r="BL27" s="589"/>
      <c r="BM27" s="589"/>
      <c r="BN27" s="590"/>
      <c r="BO27" s="641">
        <v>100</v>
      </c>
      <c r="BP27" s="641"/>
      <c r="BQ27" s="641"/>
      <c r="BR27" s="641"/>
      <c r="BS27" s="594">
        <v>6588</v>
      </c>
      <c r="BT27" s="589"/>
      <c r="BU27" s="589"/>
      <c r="BV27" s="589"/>
      <c r="BW27" s="589"/>
      <c r="BX27" s="589"/>
      <c r="BY27" s="589"/>
      <c r="BZ27" s="589"/>
      <c r="CA27" s="589"/>
      <c r="CB27" s="620"/>
      <c r="CD27" s="621" t="s">
        <v>282</v>
      </c>
      <c r="CE27" s="618"/>
      <c r="CF27" s="618"/>
      <c r="CG27" s="618"/>
      <c r="CH27" s="618"/>
      <c r="CI27" s="618"/>
      <c r="CJ27" s="618"/>
      <c r="CK27" s="618"/>
      <c r="CL27" s="618"/>
      <c r="CM27" s="618"/>
      <c r="CN27" s="618"/>
      <c r="CO27" s="618"/>
      <c r="CP27" s="618"/>
      <c r="CQ27" s="619"/>
      <c r="CR27" s="588">
        <v>322608</v>
      </c>
      <c r="CS27" s="607"/>
      <c r="CT27" s="607"/>
      <c r="CU27" s="607"/>
      <c r="CV27" s="607"/>
      <c r="CW27" s="607"/>
      <c r="CX27" s="607"/>
      <c r="CY27" s="608"/>
      <c r="CZ27" s="591">
        <v>4.7</v>
      </c>
      <c r="DA27" s="609"/>
      <c r="DB27" s="609"/>
      <c r="DC27" s="610"/>
      <c r="DD27" s="594">
        <v>78273</v>
      </c>
      <c r="DE27" s="607"/>
      <c r="DF27" s="607"/>
      <c r="DG27" s="607"/>
      <c r="DH27" s="607"/>
      <c r="DI27" s="607"/>
      <c r="DJ27" s="607"/>
      <c r="DK27" s="608"/>
      <c r="DL27" s="594">
        <v>78095</v>
      </c>
      <c r="DM27" s="607"/>
      <c r="DN27" s="607"/>
      <c r="DO27" s="607"/>
      <c r="DP27" s="607"/>
      <c r="DQ27" s="607"/>
      <c r="DR27" s="607"/>
      <c r="DS27" s="607"/>
      <c r="DT27" s="607"/>
      <c r="DU27" s="607"/>
      <c r="DV27" s="608"/>
      <c r="DW27" s="611">
        <v>1.8</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44227</v>
      </c>
      <c r="S28" s="589"/>
      <c r="T28" s="589"/>
      <c r="U28" s="589"/>
      <c r="V28" s="589"/>
      <c r="W28" s="589"/>
      <c r="X28" s="589"/>
      <c r="Y28" s="590"/>
      <c r="Z28" s="641">
        <v>0.6</v>
      </c>
      <c r="AA28" s="641"/>
      <c r="AB28" s="641"/>
      <c r="AC28" s="641"/>
      <c r="AD28" s="642">
        <v>18278</v>
      </c>
      <c r="AE28" s="642"/>
      <c r="AF28" s="642"/>
      <c r="AG28" s="642"/>
      <c r="AH28" s="642"/>
      <c r="AI28" s="642"/>
      <c r="AJ28" s="642"/>
      <c r="AK28" s="642"/>
      <c r="AL28" s="611">
        <v>0.4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284</v>
      </c>
      <c r="CE28" s="618"/>
      <c r="CF28" s="618"/>
      <c r="CG28" s="618"/>
      <c r="CH28" s="618"/>
      <c r="CI28" s="618"/>
      <c r="CJ28" s="618"/>
      <c r="CK28" s="618"/>
      <c r="CL28" s="618"/>
      <c r="CM28" s="618"/>
      <c r="CN28" s="618"/>
      <c r="CO28" s="618"/>
      <c r="CP28" s="618"/>
      <c r="CQ28" s="619"/>
      <c r="CR28" s="588">
        <v>783426</v>
      </c>
      <c r="CS28" s="589"/>
      <c r="CT28" s="589"/>
      <c r="CU28" s="589"/>
      <c r="CV28" s="589"/>
      <c r="CW28" s="589"/>
      <c r="CX28" s="589"/>
      <c r="CY28" s="590"/>
      <c r="CZ28" s="591">
        <v>11.4</v>
      </c>
      <c r="DA28" s="609"/>
      <c r="DB28" s="609"/>
      <c r="DC28" s="610"/>
      <c r="DD28" s="594">
        <v>746135</v>
      </c>
      <c r="DE28" s="589"/>
      <c r="DF28" s="589"/>
      <c r="DG28" s="589"/>
      <c r="DH28" s="589"/>
      <c r="DI28" s="589"/>
      <c r="DJ28" s="589"/>
      <c r="DK28" s="590"/>
      <c r="DL28" s="594">
        <v>746135</v>
      </c>
      <c r="DM28" s="589"/>
      <c r="DN28" s="589"/>
      <c r="DO28" s="589"/>
      <c r="DP28" s="589"/>
      <c r="DQ28" s="589"/>
      <c r="DR28" s="589"/>
      <c r="DS28" s="589"/>
      <c r="DT28" s="589"/>
      <c r="DU28" s="589"/>
      <c r="DV28" s="590"/>
      <c r="DW28" s="611">
        <v>16.899999999999999</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5170</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76"/>
      <c r="BI29" s="676"/>
      <c r="BJ29" s="676"/>
      <c r="BK29" s="676"/>
      <c r="BL29" s="676"/>
      <c r="BM29" s="676"/>
      <c r="BN29" s="676"/>
      <c r="BO29" s="676"/>
      <c r="BP29" s="676"/>
      <c r="BQ29" s="677"/>
      <c r="BR29" s="648" t="s">
        <v>287</v>
      </c>
      <c r="BS29" s="676"/>
      <c r="BT29" s="676"/>
      <c r="BU29" s="676"/>
      <c r="BV29" s="676"/>
      <c r="BW29" s="676"/>
      <c r="BX29" s="676"/>
      <c r="BY29" s="676"/>
      <c r="BZ29" s="676"/>
      <c r="CA29" s="676"/>
      <c r="CB29" s="677"/>
      <c r="CD29" s="658" t="s">
        <v>288</v>
      </c>
      <c r="CE29" s="659"/>
      <c r="CF29" s="621" t="s">
        <v>289</v>
      </c>
      <c r="CG29" s="618"/>
      <c r="CH29" s="618"/>
      <c r="CI29" s="618"/>
      <c r="CJ29" s="618"/>
      <c r="CK29" s="618"/>
      <c r="CL29" s="618"/>
      <c r="CM29" s="618"/>
      <c r="CN29" s="618"/>
      <c r="CO29" s="618"/>
      <c r="CP29" s="618"/>
      <c r="CQ29" s="619"/>
      <c r="CR29" s="588">
        <v>783393</v>
      </c>
      <c r="CS29" s="607"/>
      <c r="CT29" s="607"/>
      <c r="CU29" s="607"/>
      <c r="CV29" s="607"/>
      <c r="CW29" s="607"/>
      <c r="CX29" s="607"/>
      <c r="CY29" s="608"/>
      <c r="CZ29" s="591">
        <v>11.4</v>
      </c>
      <c r="DA29" s="609"/>
      <c r="DB29" s="609"/>
      <c r="DC29" s="610"/>
      <c r="DD29" s="594">
        <v>746102</v>
      </c>
      <c r="DE29" s="607"/>
      <c r="DF29" s="607"/>
      <c r="DG29" s="607"/>
      <c r="DH29" s="607"/>
      <c r="DI29" s="607"/>
      <c r="DJ29" s="607"/>
      <c r="DK29" s="608"/>
      <c r="DL29" s="594">
        <v>746102</v>
      </c>
      <c r="DM29" s="607"/>
      <c r="DN29" s="607"/>
      <c r="DO29" s="607"/>
      <c r="DP29" s="607"/>
      <c r="DQ29" s="607"/>
      <c r="DR29" s="607"/>
      <c r="DS29" s="607"/>
      <c r="DT29" s="607"/>
      <c r="DU29" s="607"/>
      <c r="DV29" s="608"/>
      <c r="DW29" s="611">
        <v>16.899999999999999</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28612</v>
      </c>
      <c r="S30" s="589"/>
      <c r="T30" s="589"/>
      <c r="U30" s="589"/>
      <c r="V30" s="589"/>
      <c r="W30" s="589"/>
      <c r="X30" s="589"/>
      <c r="Y30" s="590"/>
      <c r="Z30" s="641">
        <v>0.4</v>
      </c>
      <c r="AA30" s="641"/>
      <c r="AB30" s="641"/>
      <c r="AC30" s="641"/>
      <c r="AD30" s="642" t="s">
        <v>112</v>
      </c>
      <c r="AE30" s="642"/>
      <c r="AF30" s="642"/>
      <c r="AG30" s="642"/>
      <c r="AH30" s="642"/>
      <c r="AI30" s="642"/>
      <c r="AJ30" s="642"/>
      <c r="AK30" s="642"/>
      <c r="AL30" s="611" t="s">
        <v>112</v>
      </c>
      <c r="AM30" s="643"/>
      <c r="AN30" s="643"/>
      <c r="AO30" s="644"/>
      <c r="AP30" s="664" t="s">
        <v>291</v>
      </c>
      <c r="AQ30" s="665"/>
      <c r="AR30" s="665"/>
      <c r="AS30" s="665"/>
      <c r="AT30" s="670" t="s">
        <v>292</v>
      </c>
      <c r="AU30" s="182"/>
      <c r="AV30" s="182"/>
      <c r="AW30" s="182"/>
      <c r="AX30" s="673" t="s">
        <v>171</v>
      </c>
      <c r="AY30" s="674"/>
      <c r="AZ30" s="674"/>
      <c r="BA30" s="674"/>
      <c r="BB30" s="674"/>
      <c r="BC30" s="674"/>
      <c r="BD30" s="674"/>
      <c r="BE30" s="674"/>
      <c r="BF30" s="675"/>
      <c r="BG30" s="654">
        <v>98.6</v>
      </c>
      <c r="BH30" s="655"/>
      <c r="BI30" s="655"/>
      <c r="BJ30" s="655"/>
      <c r="BK30" s="655"/>
      <c r="BL30" s="655"/>
      <c r="BM30" s="656">
        <v>94</v>
      </c>
      <c r="BN30" s="655"/>
      <c r="BO30" s="655"/>
      <c r="BP30" s="655"/>
      <c r="BQ30" s="657"/>
      <c r="BR30" s="654">
        <v>98.7</v>
      </c>
      <c r="BS30" s="655"/>
      <c r="BT30" s="655"/>
      <c r="BU30" s="655"/>
      <c r="BV30" s="655"/>
      <c r="BW30" s="655"/>
      <c r="BX30" s="656">
        <v>94</v>
      </c>
      <c r="BY30" s="655"/>
      <c r="BZ30" s="655"/>
      <c r="CA30" s="655"/>
      <c r="CB30" s="657"/>
      <c r="CD30" s="660"/>
      <c r="CE30" s="661"/>
      <c r="CF30" s="621" t="s">
        <v>293</v>
      </c>
      <c r="CG30" s="618"/>
      <c r="CH30" s="618"/>
      <c r="CI30" s="618"/>
      <c r="CJ30" s="618"/>
      <c r="CK30" s="618"/>
      <c r="CL30" s="618"/>
      <c r="CM30" s="618"/>
      <c r="CN30" s="618"/>
      <c r="CO30" s="618"/>
      <c r="CP30" s="618"/>
      <c r="CQ30" s="619"/>
      <c r="CR30" s="588">
        <v>693830</v>
      </c>
      <c r="CS30" s="589"/>
      <c r="CT30" s="589"/>
      <c r="CU30" s="589"/>
      <c r="CV30" s="589"/>
      <c r="CW30" s="589"/>
      <c r="CX30" s="589"/>
      <c r="CY30" s="590"/>
      <c r="CZ30" s="591">
        <v>10.1</v>
      </c>
      <c r="DA30" s="609"/>
      <c r="DB30" s="609"/>
      <c r="DC30" s="610"/>
      <c r="DD30" s="594">
        <v>663338</v>
      </c>
      <c r="DE30" s="589"/>
      <c r="DF30" s="589"/>
      <c r="DG30" s="589"/>
      <c r="DH30" s="589"/>
      <c r="DI30" s="589"/>
      <c r="DJ30" s="589"/>
      <c r="DK30" s="590"/>
      <c r="DL30" s="594">
        <v>663338</v>
      </c>
      <c r="DM30" s="589"/>
      <c r="DN30" s="589"/>
      <c r="DO30" s="589"/>
      <c r="DP30" s="589"/>
      <c r="DQ30" s="589"/>
      <c r="DR30" s="589"/>
      <c r="DS30" s="589"/>
      <c r="DT30" s="589"/>
      <c r="DU30" s="589"/>
      <c r="DV30" s="590"/>
      <c r="DW30" s="611">
        <v>15</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161586</v>
      </c>
      <c r="S31" s="589"/>
      <c r="T31" s="589"/>
      <c r="U31" s="589"/>
      <c r="V31" s="589"/>
      <c r="W31" s="589"/>
      <c r="X31" s="589"/>
      <c r="Y31" s="590"/>
      <c r="Z31" s="641">
        <v>2.2999999999999998</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295</v>
      </c>
      <c r="AV31" s="181"/>
      <c r="AW31" s="181"/>
      <c r="AX31" s="585" t="s">
        <v>296</v>
      </c>
      <c r="AY31" s="586"/>
      <c r="AZ31" s="586"/>
      <c r="BA31" s="586"/>
      <c r="BB31" s="586"/>
      <c r="BC31" s="586"/>
      <c r="BD31" s="586"/>
      <c r="BE31" s="586"/>
      <c r="BF31" s="587"/>
      <c r="BG31" s="652">
        <v>98.5</v>
      </c>
      <c r="BH31" s="607"/>
      <c r="BI31" s="607"/>
      <c r="BJ31" s="607"/>
      <c r="BK31" s="607"/>
      <c r="BL31" s="607"/>
      <c r="BM31" s="643">
        <v>94.3</v>
      </c>
      <c r="BN31" s="653"/>
      <c r="BO31" s="653"/>
      <c r="BP31" s="653"/>
      <c r="BQ31" s="617"/>
      <c r="BR31" s="652">
        <v>98.3</v>
      </c>
      <c r="BS31" s="607"/>
      <c r="BT31" s="607"/>
      <c r="BU31" s="607"/>
      <c r="BV31" s="607"/>
      <c r="BW31" s="607"/>
      <c r="BX31" s="643">
        <v>93.9</v>
      </c>
      <c r="BY31" s="653"/>
      <c r="BZ31" s="653"/>
      <c r="CA31" s="653"/>
      <c r="CB31" s="617"/>
      <c r="CD31" s="660"/>
      <c r="CE31" s="661"/>
      <c r="CF31" s="621" t="s">
        <v>297</v>
      </c>
      <c r="CG31" s="618"/>
      <c r="CH31" s="618"/>
      <c r="CI31" s="618"/>
      <c r="CJ31" s="618"/>
      <c r="CK31" s="618"/>
      <c r="CL31" s="618"/>
      <c r="CM31" s="618"/>
      <c r="CN31" s="618"/>
      <c r="CO31" s="618"/>
      <c r="CP31" s="618"/>
      <c r="CQ31" s="619"/>
      <c r="CR31" s="588">
        <v>89563</v>
      </c>
      <c r="CS31" s="607"/>
      <c r="CT31" s="607"/>
      <c r="CU31" s="607"/>
      <c r="CV31" s="607"/>
      <c r="CW31" s="607"/>
      <c r="CX31" s="607"/>
      <c r="CY31" s="608"/>
      <c r="CZ31" s="591">
        <v>1.3</v>
      </c>
      <c r="DA31" s="609"/>
      <c r="DB31" s="609"/>
      <c r="DC31" s="610"/>
      <c r="DD31" s="594">
        <v>82764</v>
      </c>
      <c r="DE31" s="607"/>
      <c r="DF31" s="607"/>
      <c r="DG31" s="607"/>
      <c r="DH31" s="607"/>
      <c r="DI31" s="607"/>
      <c r="DJ31" s="607"/>
      <c r="DK31" s="608"/>
      <c r="DL31" s="594">
        <v>82764</v>
      </c>
      <c r="DM31" s="607"/>
      <c r="DN31" s="607"/>
      <c r="DO31" s="607"/>
      <c r="DP31" s="607"/>
      <c r="DQ31" s="607"/>
      <c r="DR31" s="607"/>
      <c r="DS31" s="607"/>
      <c r="DT31" s="607"/>
      <c r="DU31" s="607"/>
      <c r="DV31" s="608"/>
      <c r="DW31" s="611">
        <v>1.9</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160805</v>
      </c>
      <c r="S32" s="589"/>
      <c r="T32" s="589"/>
      <c r="U32" s="589"/>
      <c r="V32" s="589"/>
      <c r="W32" s="589"/>
      <c r="X32" s="589"/>
      <c r="Y32" s="590"/>
      <c r="Z32" s="641">
        <v>2.2999999999999998</v>
      </c>
      <c r="AA32" s="641"/>
      <c r="AB32" s="641"/>
      <c r="AC32" s="641"/>
      <c r="AD32" s="642">
        <v>722</v>
      </c>
      <c r="AE32" s="642"/>
      <c r="AF32" s="642"/>
      <c r="AG32" s="642"/>
      <c r="AH32" s="642"/>
      <c r="AI32" s="642"/>
      <c r="AJ32" s="642"/>
      <c r="AK32" s="642"/>
      <c r="AL32" s="611">
        <v>0</v>
      </c>
      <c r="AM32" s="643"/>
      <c r="AN32" s="643"/>
      <c r="AO32" s="644"/>
      <c r="AP32" s="668"/>
      <c r="AQ32" s="669"/>
      <c r="AR32" s="669"/>
      <c r="AS32" s="669"/>
      <c r="AT32" s="672"/>
      <c r="AU32" s="183"/>
      <c r="AV32" s="183"/>
      <c r="AW32" s="183"/>
      <c r="AX32" s="569" t="s">
        <v>299</v>
      </c>
      <c r="AY32" s="570"/>
      <c r="AZ32" s="570"/>
      <c r="BA32" s="570"/>
      <c r="BB32" s="570"/>
      <c r="BC32" s="570"/>
      <c r="BD32" s="570"/>
      <c r="BE32" s="570"/>
      <c r="BF32" s="571"/>
      <c r="BG32" s="651">
        <v>98.4</v>
      </c>
      <c r="BH32" s="573"/>
      <c r="BI32" s="573"/>
      <c r="BJ32" s="573"/>
      <c r="BK32" s="573"/>
      <c r="BL32" s="573"/>
      <c r="BM32" s="636">
        <v>92.6</v>
      </c>
      <c r="BN32" s="573"/>
      <c r="BO32" s="573"/>
      <c r="BP32" s="573"/>
      <c r="BQ32" s="630"/>
      <c r="BR32" s="651">
        <v>98.7</v>
      </c>
      <c r="BS32" s="573"/>
      <c r="BT32" s="573"/>
      <c r="BU32" s="573"/>
      <c r="BV32" s="573"/>
      <c r="BW32" s="573"/>
      <c r="BX32" s="636">
        <v>92.8</v>
      </c>
      <c r="BY32" s="573"/>
      <c r="BZ32" s="573"/>
      <c r="CA32" s="573"/>
      <c r="CB32" s="630"/>
      <c r="CD32" s="662"/>
      <c r="CE32" s="663"/>
      <c r="CF32" s="621" t="s">
        <v>300</v>
      </c>
      <c r="CG32" s="618"/>
      <c r="CH32" s="618"/>
      <c r="CI32" s="618"/>
      <c r="CJ32" s="618"/>
      <c r="CK32" s="618"/>
      <c r="CL32" s="618"/>
      <c r="CM32" s="618"/>
      <c r="CN32" s="618"/>
      <c r="CO32" s="618"/>
      <c r="CP32" s="618"/>
      <c r="CQ32" s="619"/>
      <c r="CR32" s="588">
        <v>33</v>
      </c>
      <c r="CS32" s="589"/>
      <c r="CT32" s="589"/>
      <c r="CU32" s="589"/>
      <c r="CV32" s="589"/>
      <c r="CW32" s="589"/>
      <c r="CX32" s="589"/>
      <c r="CY32" s="590"/>
      <c r="CZ32" s="591">
        <v>0</v>
      </c>
      <c r="DA32" s="609"/>
      <c r="DB32" s="609"/>
      <c r="DC32" s="610"/>
      <c r="DD32" s="594">
        <v>33</v>
      </c>
      <c r="DE32" s="589"/>
      <c r="DF32" s="589"/>
      <c r="DG32" s="589"/>
      <c r="DH32" s="589"/>
      <c r="DI32" s="589"/>
      <c r="DJ32" s="589"/>
      <c r="DK32" s="590"/>
      <c r="DL32" s="594">
        <v>33</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779091</v>
      </c>
      <c r="S33" s="589"/>
      <c r="T33" s="589"/>
      <c r="U33" s="589"/>
      <c r="V33" s="589"/>
      <c r="W33" s="589"/>
      <c r="X33" s="589"/>
      <c r="Y33" s="590"/>
      <c r="Z33" s="641">
        <v>11.2</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302</v>
      </c>
      <c r="CE33" s="618"/>
      <c r="CF33" s="618"/>
      <c r="CG33" s="618"/>
      <c r="CH33" s="618"/>
      <c r="CI33" s="618"/>
      <c r="CJ33" s="618"/>
      <c r="CK33" s="618"/>
      <c r="CL33" s="618"/>
      <c r="CM33" s="618"/>
      <c r="CN33" s="618"/>
      <c r="CO33" s="618"/>
      <c r="CP33" s="618"/>
      <c r="CQ33" s="619"/>
      <c r="CR33" s="588">
        <v>3033938</v>
      </c>
      <c r="CS33" s="607"/>
      <c r="CT33" s="607"/>
      <c r="CU33" s="607"/>
      <c r="CV33" s="607"/>
      <c r="CW33" s="607"/>
      <c r="CX33" s="607"/>
      <c r="CY33" s="608"/>
      <c r="CZ33" s="591">
        <v>44.1</v>
      </c>
      <c r="DA33" s="609"/>
      <c r="DB33" s="609"/>
      <c r="DC33" s="610"/>
      <c r="DD33" s="594">
        <v>2290483</v>
      </c>
      <c r="DE33" s="607"/>
      <c r="DF33" s="607"/>
      <c r="DG33" s="607"/>
      <c r="DH33" s="607"/>
      <c r="DI33" s="607"/>
      <c r="DJ33" s="607"/>
      <c r="DK33" s="608"/>
      <c r="DL33" s="594">
        <v>1565104</v>
      </c>
      <c r="DM33" s="607"/>
      <c r="DN33" s="607"/>
      <c r="DO33" s="607"/>
      <c r="DP33" s="607"/>
      <c r="DQ33" s="607"/>
      <c r="DR33" s="607"/>
      <c r="DS33" s="607"/>
      <c r="DT33" s="607"/>
      <c r="DU33" s="607"/>
      <c r="DV33" s="608"/>
      <c r="DW33" s="611">
        <v>35.4</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306</v>
      </c>
      <c r="CE34" s="618"/>
      <c r="CF34" s="618"/>
      <c r="CG34" s="618"/>
      <c r="CH34" s="618"/>
      <c r="CI34" s="618"/>
      <c r="CJ34" s="618"/>
      <c r="CK34" s="618"/>
      <c r="CL34" s="618"/>
      <c r="CM34" s="618"/>
      <c r="CN34" s="618"/>
      <c r="CO34" s="618"/>
      <c r="CP34" s="618"/>
      <c r="CQ34" s="619"/>
      <c r="CR34" s="588">
        <v>904994</v>
      </c>
      <c r="CS34" s="589"/>
      <c r="CT34" s="589"/>
      <c r="CU34" s="589"/>
      <c r="CV34" s="589"/>
      <c r="CW34" s="589"/>
      <c r="CX34" s="589"/>
      <c r="CY34" s="590"/>
      <c r="CZ34" s="591">
        <v>13.2</v>
      </c>
      <c r="DA34" s="609"/>
      <c r="DB34" s="609"/>
      <c r="DC34" s="610"/>
      <c r="DD34" s="594">
        <v>624343</v>
      </c>
      <c r="DE34" s="589"/>
      <c r="DF34" s="589"/>
      <c r="DG34" s="589"/>
      <c r="DH34" s="589"/>
      <c r="DI34" s="589"/>
      <c r="DJ34" s="589"/>
      <c r="DK34" s="590"/>
      <c r="DL34" s="594">
        <v>552981</v>
      </c>
      <c r="DM34" s="589"/>
      <c r="DN34" s="589"/>
      <c r="DO34" s="589"/>
      <c r="DP34" s="589"/>
      <c r="DQ34" s="589"/>
      <c r="DR34" s="589"/>
      <c r="DS34" s="589"/>
      <c r="DT34" s="589"/>
      <c r="DU34" s="589"/>
      <c r="DV34" s="590"/>
      <c r="DW34" s="611">
        <v>12.5</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225091</v>
      </c>
      <c r="S35" s="589"/>
      <c r="T35" s="589"/>
      <c r="U35" s="589"/>
      <c r="V35" s="589"/>
      <c r="W35" s="589"/>
      <c r="X35" s="589"/>
      <c r="Y35" s="590"/>
      <c r="Z35" s="641">
        <v>3.2</v>
      </c>
      <c r="AA35" s="641"/>
      <c r="AB35" s="641"/>
      <c r="AC35" s="641"/>
      <c r="AD35" s="642" t="s">
        <v>112</v>
      </c>
      <c r="AE35" s="642"/>
      <c r="AF35" s="642"/>
      <c r="AG35" s="642"/>
      <c r="AH35" s="642"/>
      <c r="AI35" s="642"/>
      <c r="AJ35" s="642"/>
      <c r="AK35" s="642"/>
      <c r="AL35" s="611" t="s">
        <v>112</v>
      </c>
      <c r="AM35" s="643"/>
      <c r="AN35" s="643"/>
      <c r="AO35" s="644"/>
      <c r="AP35" s="186"/>
      <c r="AQ35" s="645" t="s">
        <v>308</v>
      </c>
      <c r="AR35" s="646"/>
      <c r="AS35" s="646"/>
      <c r="AT35" s="646"/>
      <c r="AU35" s="646"/>
      <c r="AV35" s="646"/>
      <c r="AW35" s="646"/>
      <c r="AX35" s="646"/>
      <c r="AY35" s="647"/>
      <c r="AZ35" s="638">
        <v>641710</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20647</v>
      </c>
      <c r="BW35" s="639"/>
      <c r="BX35" s="639"/>
      <c r="BY35" s="639"/>
      <c r="BZ35" s="639"/>
      <c r="CA35" s="639"/>
      <c r="CB35" s="640"/>
      <c r="CD35" s="621" t="s">
        <v>310</v>
      </c>
      <c r="CE35" s="618"/>
      <c r="CF35" s="618"/>
      <c r="CG35" s="618"/>
      <c r="CH35" s="618"/>
      <c r="CI35" s="618"/>
      <c r="CJ35" s="618"/>
      <c r="CK35" s="618"/>
      <c r="CL35" s="618"/>
      <c r="CM35" s="618"/>
      <c r="CN35" s="618"/>
      <c r="CO35" s="618"/>
      <c r="CP35" s="618"/>
      <c r="CQ35" s="619"/>
      <c r="CR35" s="588">
        <v>231472</v>
      </c>
      <c r="CS35" s="607"/>
      <c r="CT35" s="607"/>
      <c r="CU35" s="607"/>
      <c r="CV35" s="607"/>
      <c r="CW35" s="607"/>
      <c r="CX35" s="607"/>
      <c r="CY35" s="608"/>
      <c r="CZ35" s="591">
        <v>3.4</v>
      </c>
      <c r="DA35" s="609"/>
      <c r="DB35" s="609"/>
      <c r="DC35" s="610"/>
      <c r="DD35" s="594">
        <v>212138</v>
      </c>
      <c r="DE35" s="607"/>
      <c r="DF35" s="607"/>
      <c r="DG35" s="607"/>
      <c r="DH35" s="607"/>
      <c r="DI35" s="607"/>
      <c r="DJ35" s="607"/>
      <c r="DK35" s="608"/>
      <c r="DL35" s="594">
        <v>116014</v>
      </c>
      <c r="DM35" s="607"/>
      <c r="DN35" s="607"/>
      <c r="DO35" s="607"/>
      <c r="DP35" s="607"/>
      <c r="DQ35" s="607"/>
      <c r="DR35" s="607"/>
      <c r="DS35" s="607"/>
      <c r="DT35" s="607"/>
      <c r="DU35" s="607"/>
      <c r="DV35" s="608"/>
      <c r="DW35" s="611">
        <v>2.6</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6986640</v>
      </c>
      <c r="S36" s="629"/>
      <c r="T36" s="629"/>
      <c r="U36" s="629"/>
      <c r="V36" s="629"/>
      <c r="W36" s="629"/>
      <c r="X36" s="629"/>
      <c r="Y36" s="632"/>
      <c r="Z36" s="633">
        <v>100</v>
      </c>
      <c r="AA36" s="633"/>
      <c r="AB36" s="633"/>
      <c r="AC36" s="633"/>
      <c r="AD36" s="634">
        <v>4201284</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313742</v>
      </c>
      <c r="BA36" s="589"/>
      <c r="BB36" s="589"/>
      <c r="BC36" s="589"/>
      <c r="BD36" s="607"/>
      <c r="BE36" s="607"/>
      <c r="BF36" s="617"/>
      <c r="BG36" s="621" t="s">
        <v>313</v>
      </c>
      <c r="BH36" s="618"/>
      <c r="BI36" s="618"/>
      <c r="BJ36" s="618"/>
      <c r="BK36" s="618"/>
      <c r="BL36" s="618"/>
      <c r="BM36" s="618"/>
      <c r="BN36" s="618"/>
      <c r="BO36" s="618"/>
      <c r="BP36" s="618"/>
      <c r="BQ36" s="618"/>
      <c r="BR36" s="618"/>
      <c r="BS36" s="618"/>
      <c r="BT36" s="618"/>
      <c r="BU36" s="619"/>
      <c r="BV36" s="588">
        <v>-39590</v>
      </c>
      <c r="BW36" s="589"/>
      <c r="BX36" s="589"/>
      <c r="BY36" s="589"/>
      <c r="BZ36" s="589"/>
      <c r="CA36" s="589"/>
      <c r="CB36" s="620"/>
      <c r="CD36" s="621" t="s">
        <v>314</v>
      </c>
      <c r="CE36" s="618"/>
      <c r="CF36" s="618"/>
      <c r="CG36" s="618"/>
      <c r="CH36" s="618"/>
      <c r="CI36" s="618"/>
      <c r="CJ36" s="618"/>
      <c r="CK36" s="618"/>
      <c r="CL36" s="618"/>
      <c r="CM36" s="618"/>
      <c r="CN36" s="618"/>
      <c r="CO36" s="618"/>
      <c r="CP36" s="618"/>
      <c r="CQ36" s="619"/>
      <c r="CR36" s="588">
        <v>1052183</v>
      </c>
      <c r="CS36" s="589"/>
      <c r="CT36" s="589"/>
      <c r="CU36" s="589"/>
      <c r="CV36" s="589"/>
      <c r="CW36" s="589"/>
      <c r="CX36" s="589"/>
      <c r="CY36" s="590"/>
      <c r="CZ36" s="591">
        <v>15.3</v>
      </c>
      <c r="DA36" s="609"/>
      <c r="DB36" s="609"/>
      <c r="DC36" s="610"/>
      <c r="DD36" s="594">
        <v>724627</v>
      </c>
      <c r="DE36" s="589"/>
      <c r="DF36" s="589"/>
      <c r="DG36" s="589"/>
      <c r="DH36" s="589"/>
      <c r="DI36" s="589"/>
      <c r="DJ36" s="589"/>
      <c r="DK36" s="590"/>
      <c r="DL36" s="594">
        <v>379997</v>
      </c>
      <c r="DM36" s="589"/>
      <c r="DN36" s="589"/>
      <c r="DO36" s="589"/>
      <c r="DP36" s="589"/>
      <c r="DQ36" s="589"/>
      <c r="DR36" s="589"/>
      <c r="DS36" s="589"/>
      <c r="DT36" s="589"/>
      <c r="DU36" s="589"/>
      <c r="DV36" s="590"/>
      <c r="DW36" s="611">
        <v>8.6</v>
      </c>
      <c r="DX36" s="612"/>
      <c r="DY36" s="612"/>
      <c r="DZ36" s="612"/>
      <c r="EA36" s="612"/>
      <c r="EB36" s="612"/>
      <c r="EC36" s="613"/>
    </row>
    <row r="37" spans="2:133" ht="11.25" customHeight="1">
      <c r="AQ37" s="614" t="s">
        <v>315</v>
      </c>
      <c r="AR37" s="615"/>
      <c r="AS37" s="615"/>
      <c r="AT37" s="615"/>
      <c r="AU37" s="615"/>
      <c r="AV37" s="615"/>
      <c r="AW37" s="615"/>
      <c r="AX37" s="615"/>
      <c r="AY37" s="616"/>
      <c r="AZ37" s="588">
        <v>51437</v>
      </c>
      <c r="BA37" s="589"/>
      <c r="BB37" s="589"/>
      <c r="BC37" s="589"/>
      <c r="BD37" s="607"/>
      <c r="BE37" s="607"/>
      <c r="BF37" s="617"/>
      <c r="BG37" s="621" t="s">
        <v>316</v>
      </c>
      <c r="BH37" s="618"/>
      <c r="BI37" s="618"/>
      <c r="BJ37" s="618"/>
      <c r="BK37" s="618"/>
      <c r="BL37" s="618"/>
      <c r="BM37" s="618"/>
      <c r="BN37" s="618"/>
      <c r="BO37" s="618"/>
      <c r="BP37" s="618"/>
      <c r="BQ37" s="618"/>
      <c r="BR37" s="618"/>
      <c r="BS37" s="618"/>
      <c r="BT37" s="618"/>
      <c r="BU37" s="619"/>
      <c r="BV37" s="588">
        <v>1231</v>
      </c>
      <c r="BW37" s="589"/>
      <c r="BX37" s="589"/>
      <c r="BY37" s="589"/>
      <c r="BZ37" s="589"/>
      <c r="CA37" s="589"/>
      <c r="CB37" s="620"/>
      <c r="CD37" s="621" t="s">
        <v>317</v>
      </c>
      <c r="CE37" s="618"/>
      <c r="CF37" s="618"/>
      <c r="CG37" s="618"/>
      <c r="CH37" s="618"/>
      <c r="CI37" s="618"/>
      <c r="CJ37" s="618"/>
      <c r="CK37" s="618"/>
      <c r="CL37" s="618"/>
      <c r="CM37" s="618"/>
      <c r="CN37" s="618"/>
      <c r="CO37" s="618"/>
      <c r="CP37" s="618"/>
      <c r="CQ37" s="619"/>
      <c r="CR37" s="588">
        <v>299064</v>
      </c>
      <c r="CS37" s="607"/>
      <c r="CT37" s="607"/>
      <c r="CU37" s="607"/>
      <c r="CV37" s="607"/>
      <c r="CW37" s="607"/>
      <c r="CX37" s="607"/>
      <c r="CY37" s="608"/>
      <c r="CZ37" s="591">
        <v>4.3</v>
      </c>
      <c r="DA37" s="609"/>
      <c r="DB37" s="609"/>
      <c r="DC37" s="610"/>
      <c r="DD37" s="594">
        <v>299064</v>
      </c>
      <c r="DE37" s="607"/>
      <c r="DF37" s="607"/>
      <c r="DG37" s="607"/>
      <c r="DH37" s="607"/>
      <c r="DI37" s="607"/>
      <c r="DJ37" s="607"/>
      <c r="DK37" s="608"/>
      <c r="DL37" s="594">
        <v>294064</v>
      </c>
      <c r="DM37" s="607"/>
      <c r="DN37" s="607"/>
      <c r="DO37" s="607"/>
      <c r="DP37" s="607"/>
      <c r="DQ37" s="607"/>
      <c r="DR37" s="607"/>
      <c r="DS37" s="607"/>
      <c r="DT37" s="607"/>
      <c r="DU37" s="607"/>
      <c r="DV37" s="608"/>
      <c r="DW37" s="611">
        <v>6.6</v>
      </c>
      <c r="DX37" s="612"/>
      <c r="DY37" s="612"/>
      <c r="DZ37" s="612"/>
      <c r="EA37" s="612"/>
      <c r="EB37" s="612"/>
      <c r="EC37" s="613"/>
    </row>
    <row r="38" spans="2:133" ht="11.25" customHeight="1">
      <c r="AQ38" s="614" t="s">
        <v>318</v>
      </c>
      <c r="AR38" s="615"/>
      <c r="AS38" s="615"/>
      <c r="AT38" s="615"/>
      <c r="AU38" s="615"/>
      <c r="AV38" s="615"/>
      <c r="AW38" s="615"/>
      <c r="AX38" s="615"/>
      <c r="AY38" s="616"/>
      <c r="AZ38" s="588" t="s">
        <v>319</v>
      </c>
      <c r="BA38" s="589"/>
      <c r="BB38" s="589"/>
      <c r="BC38" s="589"/>
      <c r="BD38" s="607"/>
      <c r="BE38" s="607"/>
      <c r="BF38" s="617"/>
      <c r="BG38" s="621" t="s">
        <v>320</v>
      </c>
      <c r="BH38" s="618"/>
      <c r="BI38" s="618"/>
      <c r="BJ38" s="618"/>
      <c r="BK38" s="618"/>
      <c r="BL38" s="618"/>
      <c r="BM38" s="618"/>
      <c r="BN38" s="618"/>
      <c r="BO38" s="618"/>
      <c r="BP38" s="618"/>
      <c r="BQ38" s="618"/>
      <c r="BR38" s="618"/>
      <c r="BS38" s="618"/>
      <c r="BT38" s="618"/>
      <c r="BU38" s="619"/>
      <c r="BV38" s="588">
        <v>3001</v>
      </c>
      <c r="BW38" s="589"/>
      <c r="BX38" s="589"/>
      <c r="BY38" s="589"/>
      <c r="BZ38" s="589"/>
      <c r="CA38" s="589"/>
      <c r="CB38" s="620"/>
      <c r="CD38" s="621" t="s">
        <v>321</v>
      </c>
      <c r="CE38" s="618"/>
      <c r="CF38" s="618"/>
      <c r="CG38" s="618"/>
      <c r="CH38" s="618"/>
      <c r="CI38" s="618"/>
      <c r="CJ38" s="618"/>
      <c r="CK38" s="618"/>
      <c r="CL38" s="618"/>
      <c r="CM38" s="618"/>
      <c r="CN38" s="618"/>
      <c r="CO38" s="618"/>
      <c r="CP38" s="618"/>
      <c r="CQ38" s="619"/>
      <c r="CR38" s="588">
        <v>590273</v>
      </c>
      <c r="CS38" s="589"/>
      <c r="CT38" s="589"/>
      <c r="CU38" s="589"/>
      <c r="CV38" s="589"/>
      <c r="CW38" s="589"/>
      <c r="CX38" s="589"/>
      <c r="CY38" s="590"/>
      <c r="CZ38" s="591">
        <v>8.6</v>
      </c>
      <c r="DA38" s="609"/>
      <c r="DB38" s="609"/>
      <c r="DC38" s="610"/>
      <c r="DD38" s="594">
        <v>547266</v>
      </c>
      <c r="DE38" s="589"/>
      <c r="DF38" s="589"/>
      <c r="DG38" s="589"/>
      <c r="DH38" s="589"/>
      <c r="DI38" s="589"/>
      <c r="DJ38" s="589"/>
      <c r="DK38" s="590"/>
      <c r="DL38" s="594">
        <v>502257</v>
      </c>
      <c r="DM38" s="589"/>
      <c r="DN38" s="589"/>
      <c r="DO38" s="589"/>
      <c r="DP38" s="589"/>
      <c r="DQ38" s="589"/>
      <c r="DR38" s="589"/>
      <c r="DS38" s="589"/>
      <c r="DT38" s="589"/>
      <c r="DU38" s="589"/>
      <c r="DV38" s="590"/>
      <c r="DW38" s="611">
        <v>11.3</v>
      </c>
      <c r="DX38" s="612"/>
      <c r="DY38" s="612"/>
      <c r="DZ38" s="612"/>
      <c r="EA38" s="612"/>
      <c r="EB38" s="612"/>
      <c r="EC38" s="613"/>
    </row>
    <row r="39" spans="2:133" ht="11.25" customHeight="1">
      <c r="AQ39" s="614" t="s">
        <v>322</v>
      </c>
      <c r="AR39" s="615"/>
      <c r="AS39" s="615"/>
      <c r="AT39" s="615"/>
      <c r="AU39" s="615"/>
      <c r="AV39" s="615"/>
      <c r="AW39" s="615"/>
      <c r="AX39" s="615"/>
      <c r="AY39" s="616"/>
      <c r="AZ39" s="588" t="s">
        <v>319</v>
      </c>
      <c r="BA39" s="589"/>
      <c r="BB39" s="589"/>
      <c r="BC39" s="589"/>
      <c r="BD39" s="607"/>
      <c r="BE39" s="607"/>
      <c r="BF39" s="617"/>
      <c r="BG39" s="622" t="s">
        <v>323</v>
      </c>
      <c r="BH39" s="623"/>
      <c r="BI39" s="623"/>
      <c r="BJ39" s="623"/>
      <c r="BK39" s="623"/>
      <c r="BL39" s="187"/>
      <c r="BM39" s="618" t="s">
        <v>324</v>
      </c>
      <c r="BN39" s="618"/>
      <c r="BO39" s="618"/>
      <c r="BP39" s="618"/>
      <c r="BQ39" s="618"/>
      <c r="BR39" s="618"/>
      <c r="BS39" s="618"/>
      <c r="BT39" s="618"/>
      <c r="BU39" s="619"/>
      <c r="BV39" s="588">
        <v>136</v>
      </c>
      <c r="BW39" s="589"/>
      <c r="BX39" s="589"/>
      <c r="BY39" s="589"/>
      <c r="BZ39" s="589"/>
      <c r="CA39" s="589"/>
      <c r="CB39" s="620"/>
      <c r="CD39" s="621" t="s">
        <v>325</v>
      </c>
      <c r="CE39" s="618"/>
      <c r="CF39" s="618"/>
      <c r="CG39" s="618"/>
      <c r="CH39" s="618"/>
      <c r="CI39" s="618"/>
      <c r="CJ39" s="618"/>
      <c r="CK39" s="618"/>
      <c r="CL39" s="618"/>
      <c r="CM39" s="618"/>
      <c r="CN39" s="618"/>
      <c r="CO39" s="618"/>
      <c r="CP39" s="618"/>
      <c r="CQ39" s="619"/>
      <c r="CR39" s="588">
        <v>172602</v>
      </c>
      <c r="CS39" s="607"/>
      <c r="CT39" s="607"/>
      <c r="CU39" s="607"/>
      <c r="CV39" s="607"/>
      <c r="CW39" s="607"/>
      <c r="CX39" s="607"/>
      <c r="CY39" s="608"/>
      <c r="CZ39" s="591">
        <v>2.5</v>
      </c>
      <c r="DA39" s="609"/>
      <c r="DB39" s="609"/>
      <c r="DC39" s="610"/>
      <c r="DD39" s="594">
        <v>168254</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116036</v>
      </c>
      <c r="BA40" s="589"/>
      <c r="BB40" s="589"/>
      <c r="BC40" s="589"/>
      <c r="BD40" s="607"/>
      <c r="BE40" s="607"/>
      <c r="BF40" s="617"/>
      <c r="BG40" s="622"/>
      <c r="BH40" s="623"/>
      <c r="BI40" s="623"/>
      <c r="BJ40" s="623"/>
      <c r="BK40" s="623"/>
      <c r="BL40" s="187"/>
      <c r="BM40" s="618" t="s">
        <v>327</v>
      </c>
      <c r="BN40" s="618"/>
      <c r="BO40" s="618"/>
      <c r="BP40" s="618"/>
      <c r="BQ40" s="618"/>
      <c r="BR40" s="618"/>
      <c r="BS40" s="618"/>
      <c r="BT40" s="618"/>
      <c r="BU40" s="619"/>
      <c r="BV40" s="588">
        <v>103</v>
      </c>
      <c r="BW40" s="589"/>
      <c r="BX40" s="589"/>
      <c r="BY40" s="589"/>
      <c r="BZ40" s="589"/>
      <c r="CA40" s="589"/>
      <c r="CB40" s="620"/>
      <c r="CD40" s="621" t="s">
        <v>328</v>
      </c>
      <c r="CE40" s="618"/>
      <c r="CF40" s="618"/>
      <c r="CG40" s="618"/>
      <c r="CH40" s="618"/>
      <c r="CI40" s="618"/>
      <c r="CJ40" s="618"/>
      <c r="CK40" s="618"/>
      <c r="CL40" s="618"/>
      <c r="CM40" s="618"/>
      <c r="CN40" s="618"/>
      <c r="CO40" s="618"/>
      <c r="CP40" s="618"/>
      <c r="CQ40" s="619"/>
      <c r="CR40" s="588">
        <v>82414</v>
      </c>
      <c r="CS40" s="589"/>
      <c r="CT40" s="589"/>
      <c r="CU40" s="589"/>
      <c r="CV40" s="589"/>
      <c r="CW40" s="589"/>
      <c r="CX40" s="589"/>
      <c r="CY40" s="590"/>
      <c r="CZ40" s="591">
        <v>1.2</v>
      </c>
      <c r="DA40" s="609"/>
      <c r="DB40" s="609"/>
      <c r="DC40" s="610"/>
      <c r="DD40" s="594">
        <v>13855</v>
      </c>
      <c r="DE40" s="589"/>
      <c r="DF40" s="589"/>
      <c r="DG40" s="589"/>
      <c r="DH40" s="589"/>
      <c r="DI40" s="589"/>
      <c r="DJ40" s="589"/>
      <c r="DK40" s="590"/>
      <c r="DL40" s="594">
        <v>13855</v>
      </c>
      <c r="DM40" s="589"/>
      <c r="DN40" s="589"/>
      <c r="DO40" s="589"/>
      <c r="DP40" s="589"/>
      <c r="DQ40" s="589"/>
      <c r="DR40" s="589"/>
      <c r="DS40" s="589"/>
      <c r="DT40" s="589"/>
      <c r="DU40" s="589"/>
      <c r="DV40" s="590"/>
      <c r="DW40" s="611">
        <v>0.3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160495</v>
      </c>
      <c r="BA41" s="629"/>
      <c r="BB41" s="629"/>
      <c r="BC41" s="629"/>
      <c r="BD41" s="573"/>
      <c r="BE41" s="573"/>
      <c r="BF41" s="630"/>
      <c r="BG41" s="624"/>
      <c r="BH41" s="625"/>
      <c r="BI41" s="625"/>
      <c r="BJ41" s="625"/>
      <c r="BK41" s="625"/>
      <c r="BL41" s="189"/>
      <c r="BM41" s="627" t="s">
        <v>330</v>
      </c>
      <c r="BN41" s="627"/>
      <c r="BO41" s="627"/>
      <c r="BP41" s="627"/>
      <c r="BQ41" s="627"/>
      <c r="BR41" s="627"/>
      <c r="BS41" s="627"/>
      <c r="BT41" s="627"/>
      <c r="BU41" s="628"/>
      <c r="BV41" s="572">
        <v>238</v>
      </c>
      <c r="BW41" s="629"/>
      <c r="BX41" s="629"/>
      <c r="BY41" s="629"/>
      <c r="BZ41" s="629"/>
      <c r="CA41" s="629"/>
      <c r="CB41" s="631"/>
      <c r="CD41" s="621" t="s">
        <v>331</v>
      </c>
      <c r="CE41" s="618"/>
      <c r="CF41" s="618"/>
      <c r="CG41" s="618"/>
      <c r="CH41" s="618"/>
      <c r="CI41" s="618"/>
      <c r="CJ41" s="618"/>
      <c r="CK41" s="618"/>
      <c r="CL41" s="618"/>
      <c r="CM41" s="618"/>
      <c r="CN41" s="618"/>
      <c r="CO41" s="618"/>
      <c r="CP41" s="618"/>
      <c r="CQ41" s="619"/>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1270421</v>
      </c>
      <c r="CS42" s="589"/>
      <c r="CT42" s="589"/>
      <c r="CU42" s="589"/>
      <c r="CV42" s="589"/>
      <c r="CW42" s="589"/>
      <c r="CX42" s="589"/>
      <c r="CY42" s="590"/>
      <c r="CZ42" s="591">
        <v>18.5</v>
      </c>
      <c r="DA42" s="592"/>
      <c r="DB42" s="592"/>
      <c r="DC42" s="593"/>
      <c r="DD42" s="594">
        <v>550450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21246</v>
      </c>
      <c r="CS43" s="607"/>
      <c r="CT43" s="607"/>
      <c r="CU43" s="607"/>
      <c r="CV43" s="607"/>
      <c r="CW43" s="607"/>
      <c r="CX43" s="607"/>
      <c r="CY43" s="608"/>
      <c r="CZ43" s="591">
        <v>0.3</v>
      </c>
      <c r="DA43" s="609"/>
      <c r="DB43" s="609"/>
      <c r="DC43" s="610"/>
      <c r="DD43" s="594">
        <v>21246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1270421</v>
      </c>
      <c r="CS44" s="589"/>
      <c r="CT44" s="589"/>
      <c r="CU44" s="589"/>
      <c r="CV44" s="589"/>
      <c r="CW44" s="589"/>
      <c r="CX44" s="589"/>
      <c r="CY44" s="590"/>
      <c r="CZ44" s="591">
        <v>18.5</v>
      </c>
      <c r="DA44" s="592"/>
      <c r="DB44" s="592"/>
      <c r="DC44" s="593"/>
      <c r="DD44" s="594">
        <v>550450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397450</v>
      </c>
      <c r="CS45" s="607"/>
      <c r="CT45" s="607"/>
      <c r="CU45" s="607"/>
      <c r="CV45" s="607"/>
      <c r="CW45" s="607"/>
      <c r="CX45" s="607"/>
      <c r="CY45" s="608"/>
      <c r="CZ45" s="591">
        <v>5.8</v>
      </c>
      <c r="DA45" s="609"/>
      <c r="DB45" s="609"/>
      <c r="DC45" s="610"/>
      <c r="DD45" s="594">
        <v>100030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801724</v>
      </c>
      <c r="CS46" s="589"/>
      <c r="CT46" s="589"/>
      <c r="CU46" s="589"/>
      <c r="CV46" s="589"/>
      <c r="CW46" s="589"/>
      <c r="CX46" s="589"/>
      <c r="CY46" s="590"/>
      <c r="CZ46" s="591">
        <v>11.7</v>
      </c>
      <c r="DA46" s="592"/>
      <c r="DB46" s="592"/>
      <c r="DC46" s="593"/>
      <c r="DD46" s="594">
        <v>450287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t="s">
        <v>342</v>
      </c>
      <c r="CS47" s="607"/>
      <c r="CT47" s="607"/>
      <c r="CU47" s="607"/>
      <c r="CV47" s="607"/>
      <c r="CW47" s="607"/>
      <c r="CX47" s="607"/>
      <c r="CY47" s="608"/>
      <c r="CZ47" s="591" t="s">
        <v>342</v>
      </c>
      <c r="DA47" s="609"/>
      <c r="DB47" s="609"/>
      <c r="DC47" s="610"/>
      <c r="DD47" s="594" t="s">
        <v>342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343</v>
      </c>
      <c r="CG48" s="586"/>
      <c r="CH48" s="586"/>
      <c r="CI48" s="586"/>
      <c r="CJ48" s="586"/>
      <c r="CK48" s="586"/>
      <c r="CL48" s="586"/>
      <c r="CM48" s="586"/>
      <c r="CN48" s="586"/>
      <c r="CO48" s="586"/>
      <c r="CP48" s="586"/>
      <c r="CQ48" s="587"/>
      <c r="CR48" s="588" t="s">
        <v>342</v>
      </c>
      <c r="CS48" s="589"/>
      <c r="CT48" s="589"/>
      <c r="CU48" s="589"/>
      <c r="CV48" s="589"/>
      <c r="CW48" s="589"/>
      <c r="CX48" s="589"/>
      <c r="CY48" s="590"/>
      <c r="CZ48" s="591" t="s">
        <v>342</v>
      </c>
      <c r="DA48" s="592"/>
      <c r="DB48" s="592"/>
      <c r="DC48" s="593"/>
      <c r="DD48" s="594" t="s">
        <v>342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344</v>
      </c>
      <c r="CE49" s="570"/>
      <c r="CF49" s="570"/>
      <c r="CG49" s="570"/>
      <c r="CH49" s="570"/>
      <c r="CI49" s="570"/>
      <c r="CJ49" s="570"/>
      <c r="CK49" s="570"/>
      <c r="CL49" s="570"/>
      <c r="CM49" s="570"/>
      <c r="CN49" s="570"/>
      <c r="CO49" s="570"/>
      <c r="CP49" s="570"/>
      <c r="CQ49" s="571"/>
      <c r="CR49" s="572">
        <v>6876638</v>
      </c>
      <c r="CS49" s="573"/>
      <c r="CT49" s="573"/>
      <c r="CU49" s="573"/>
      <c r="CV49" s="573"/>
      <c r="CW49" s="573"/>
      <c r="CX49" s="573"/>
      <c r="CY49" s="574"/>
      <c r="CZ49" s="575">
        <v>100</v>
      </c>
      <c r="DA49" s="576"/>
      <c r="DB49" s="576"/>
      <c r="DC49" s="577"/>
      <c r="DD49" s="578">
        <v>5030233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8" zoomScale="70" zoomScaleNormal="25" zoomScaleSheetLayoutView="70" workbookViewId="0">
      <selection activeCell="AU70" sqref="AU70:AY7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367</v>
      </c>
      <c r="C7" s="1047"/>
      <c r="D7" s="1047"/>
      <c r="E7" s="1047"/>
      <c r="F7" s="1047"/>
      <c r="G7" s="1047"/>
      <c r="H7" s="1047"/>
      <c r="I7" s="1047"/>
      <c r="J7" s="1047"/>
      <c r="K7" s="1047"/>
      <c r="L7" s="1047"/>
      <c r="M7" s="1047"/>
      <c r="N7" s="1047"/>
      <c r="O7" s="1047"/>
      <c r="P7" s="1048"/>
      <c r="Q7" s="1100">
        <v>6859</v>
      </c>
      <c r="R7" s="1101"/>
      <c r="S7" s="1101"/>
      <c r="T7" s="1101"/>
      <c r="U7" s="1101"/>
      <c r="V7" s="1101">
        <v>6755</v>
      </c>
      <c r="W7" s="1101"/>
      <c r="X7" s="1101"/>
      <c r="Y7" s="1101"/>
      <c r="Z7" s="1101"/>
      <c r="AA7" s="1101">
        <v>104</v>
      </c>
      <c r="AB7" s="1101"/>
      <c r="AC7" s="1101"/>
      <c r="AD7" s="1101"/>
      <c r="AE7" s="1102"/>
      <c r="AF7" s="1103">
        <v>78</v>
      </c>
      <c r="AG7" s="1104"/>
      <c r="AH7" s="1104"/>
      <c r="AI7" s="1104"/>
      <c r="AJ7" s="1105"/>
      <c r="AK7" s="1087"/>
      <c r="AL7" s="1088"/>
      <c r="AM7" s="1088"/>
      <c r="AN7" s="1088"/>
      <c r="AO7" s="1088"/>
      <c r="AP7" s="1088">
        <v>7718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t="s">
        <v>368</v>
      </c>
      <c r="C8" s="1028"/>
      <c r="D8" s="1028"/>
      <c r="E8" s="1028"/>
      <c r="F8" s="1028"/>
      <c r="G8" s="1028"/>
      <c r="H8" s="1028"/>
      <c r="I8" s="1028"/>
      <c r="J8" s="1028"/>
      <c r="K8" s="1028"/>
      <c r="L8" s="1028"/>
      <c r="M8" s="1028"/>
      <c r="N8" s="1028"/>
      <c r="O8" s="1028"/>
      <c r="P8" s="1029"/>
      <c r="Q8" s="1039">
        <v>248</v>
      </c>
      <c r="R8" s="1040"/>
      <c r="S8" s="1040"/>
      <c r="T8" s="1040"/>
      <c r="U8" s="1040"/>
      <c r="V8" s="1040">
        <v>242</v>
      </c>
      <c r="W8" s="1040"/>
      <c r="X8" s="1040"/>
      <c r="Y8" s="1040"/>
      <c r="Z8" s="1040"/>
      <c r="AA8" s="1040">
        <v>6</v>
      </c>
      <c r="AB8" s="1040"/>
      <c r="AC8" s="1040"/>
      <c r="AD8" s="1040"/>
      <c r="AE8" s="1041"/>
      <c r="AF8" s="1033">
        <v>6</v>
      </c>
      <c r="AG8" s="1034"/>
      <c r="AH8" s="1034"/>
      <c r="AI8" s="1034"/>
      <c r="AJ8" s="1035"/>
      <c r="AK8" s="1082"/>
      <c r="AL8" s="1083"/>
      <c r="AM8" s="1083"/>
      <c r="AN8" s="1083"/>
      <c r="AO8" s="1083"/>
      <c r="AP8" s="1083">
        <v>51</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369</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84</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350</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1203</v>
      </c>
      <c r="R28" s="1050"/>
      <c r="S28" s="1050"/>
      <c r="T28" s="1050"/>
      <c r="U28" s="1050"/>
      <c r="V28" s="1050">
        <v>1182</v>
      </c>
      <c r="W28" s="1050"/>
      <c r="X28" s="1050"/>
      <c r="Y28" s="1050"/>
      <c r="Z28" s="1050"/>
      <c r="AA28" s="1050">
        <v>21</v>
      </c>
      <c r="AB28" s="1050"/>
      <c r="AC28" s="1050"/>
      <c r="AD28" s="1050"/>
      <c r="AE28" s="1051"/>
      <c r="AF28" s="1052">
        <v>21</v>
      </c>
      <c r="AG28" s="1050"/>
      <c r="AH28" s="1050"/>
      <c r="AI28" s="1050"/>
      <c r="AJ28" s="1053"/>
      <c r="AK28" s="1054">
        <v>90</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383</v>
      </c>
      <c r="C29" s="1028"/>
      <c r="D29" s="1028"/>
      <c r="E29" s="1028"/>
      <c r="F29" s="1028"/>
      <c r="G29" s="1028"/>
      <c r="H29" s="1028"/>
      <c r="I29" s="1028"/>
      <c r="J29" s="1028"/>
      <c r="K29" s="1028"/>
      <c r="L29" s="1028"/>
      <c r="M29" s="1028"/>
      <c r="N29" s="1028"/>
      <c r="O29" s="1028"/>
      <c r="P29" s="1029"/>
      <c r="Q29" s="1039">
        <v>67</v>
      </c>
      <c r="R29" s="1040"/>
      <c r="S29" s="1040"/>
      <c r="T29" s="1040"/>
      <c r="U29" s="1040"/>
      <c r="V29" s="1040">
        <v>66</v>
      </c>
      <c r="W29" s="1040"/>
      <c r="X29" s="1040"/>
      <c r="Y29" s="1040"/>
      <c r="Z29" s="1040"/>
      <c r="AA29" s="1040">
        <v>1</v>
      </c>
      <c r="AB29" s="1040"/>
      <c r="AC29" s="1040"/>
      <c r="AD29" s="1040"/>
      <c r="AE29" s="1041"/>
      <c r="AF29" s="1033">
        <v>1</v>
      </c>
      <c r="AG29" s="1034"/>
      <c r="AH29" s="1034"/>
      <c r="AI29" s="1034"/>
      <c r="AJ29" s="1035"/>
      <c r="AK29" s="976">
        <v>20</v>
      </c>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384</v>
      </c>
      <c r="C30" s="1028"/>
      <c r="D30" s="1028"/>
      <c r="E30" s="1028"/>
      <c r="F30" s="1028"/>
      <c r="G30" s="1028"/>
      <c r="H30" s="1028"/>
      <c r="I30" s="1028"/>
      <c r="J30" s="1028"/>
      <c r="K30" s="1028"/>
      <c r="L30" s="1028"/>
      <c r="M30" s="1028"/>
      <c r="N30" s="1028"/>
      <c r="O30" s="1028"/>
      <c r="P30" s="1029"/>
      <c r="Q30" s="1039">
        <v>419</v>
      </c>
      <c r="R30" s="1040"/>
      <c r="S30" s="1040"/>
      <c r="T30" s="1040"/>
      <c r="U30" s="1040"/>
      <c r="V30" s="1040">
        <v>411</v>
      </c>
      <c r="W30" s="1040"/>
      <c r="X30" s="1040"/>
      <c r="Y30" s="1040"/>
      <c r="Z30" s="1040"/>
      <c r="AA30" s="1040">
        <v>8</v>
      </c>
      <c r="AB30" s="1040"/>
      <c r="AC30" s="1040"/>
      <c r="AD30" s="1040"/>
      <c r="AE30" s="1041"/>
      <c r="AF30" s="1033">
        <v>8</v>
      </c>
      <c r="AG30" s="1034"/>
      <c r="AH30" s="1034"/>
      <c r="AI30" s="1034"/>
      <c r="AJ30" s="1035"/>
      <c r="AK30" s="976">
        <v>62</v>
      </c>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385</v>
      </c>
      <c r="C31" s="1028"/>
      <c r="D31" s="1028"/>
      <c r="E31" s="1028"/>
      <c r="F31" s="1028"/>
      <c r="G31" s="1028"/>
      <c r="H31" s="1028"/>
      <c r="I31" s="1028"/>
      <c r="J31" s="1028"/>
      <c r="K31" s="1028"/>
      <c r="L31" s="1028"/>
      <c r="M31" s="1028"/>
      <c r="N31" s="1028"/>
      <c r="O31" s="1028"/>
      <c r="P31" s="1029"/>
      <c r="Q31" s="1039">
        <v>185</v>
      </c>
      <c r="R31" s="1040"/>
      <c r="S31" s="1040"/>
      <c r="T31" s="1040"/>
      <c r="U31" s="1040"/>
      <c r="V31" s="1040">
        <v>179</v>
      </c>
      <c r="W31" s="1040"/>
      <c r="X31" s="1040"/>
      <c r="Y31" s="1040"/>
      <c r="Z31" s="1040"/>
      <c r="AA31" s="1040">
        <v>6</v>
      </c>
      <c r="AB31" s="1040"/>
      <c r="AC31" s="1040"/>
      <c r="AD31" s="1040"/>
      <c r="AE31" s="1041"/>
      <c r="AF31" s="1033">
        <v>119</v>
      </c>
      <c r="AG31" s="1034"/>
      <c r="AH31" s="1034"/>
      <c r="AI31" s="1034"/>
      <c r="AJ31" s="1035"/>
      <c r="AK31" s="976">
        <v>51</v>
      </c>
      <c r="AL31" s="967"/>
      <c r="AM31" s="967"/>
      <c r="AN31" s="967"/>
      <c r="AO31" s="967"/>
      <c r="AP31" s="967">
        <v>628</v>
      </c>
      <c r="AQ31" s="967"/>
      <c r="AR31" s="967"/>
      <c r="AS31" s="967"/>
      <c r="AT31" s="967"/>
      <c r="AU31" s="967">
        <v>210</v>
      </c>
      <c r="AV31" s="967"/>
      <c r="AW31" s="967"/>
      <c r="AX31" s="967"/>
      <c r="AY31" s="967"/>
      <c r="AZ31" s="1038"/>
      <c r="BA31" s="1038"/>
      <c r="BB31" s="1038"/>
      <c r="BC31" s="1038"/>
      <c r="BD31" s="1038"/>
      <c r="BE31" s="1022" t="s">
        <v>386</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387</v>
      </c>
      <c r="C32" s="1028"/>
      <c r="D32" s="1028"/>
      <c r="E32" s="1028"/>
      <c r="F32" s="1028"/>
      <c r="G32" s="1028"/>
      <c r="H32" s="1028"/>
      <c r="I32" s="1028"/>
      <c r="J32" s="1028"/>
      <c r="K32" s="1028"/>
      <c r="L32" s="1028"/>
      <c r="M32" s="1028"/>
      <c r="N32" s="1028"/>
      <c r="O32" s="1028"/>
      <c r="P32" s="1029"/>
      <c r="Q32" s="1039">
        <v>392</v>
      </c>
      <c r="R32" s="1040"/>
      <c r="S32" s="1040"/>
      <c r="T32" s="1040"/>
      <c r="U32" s="1040"/>
      <c r="V32" s="1040">
        <v>389</v>
      </c>
      <c r="W32" s="1040"/>
      <c r="X32" s="1040"/>
      <c r="Y32" s="1040"/>
      <c r="Z32" s="1040"/>
      <c r="AA32" s="1040">
        <v>3</v>
      </c>
      <c r="AB32" s="1040"/>
      <c r="AC32" s="1040"/>
      <c r="AD32" s="1040"/>
      <c r="AE32" s="1041"/>
      <c r="AF32" s="1033">
        <v>3</v>
      </c>
      <c r="AG32" s="1034"/>
      <c r="AH32" s="1034"/>
      <c r="AI32" s="1034"/>
      <c r="AJ32" s="1035"/>
      <c r="AK32" s="976">
        <v>104</v>
      </c>
      <c r="AL32" s="967"/>
      <c r="AM32" s="967"/>
      <c r="AN32" s="967"/>
      <c r="AO32" s="967"/>
      <c r="AP32" s="967">
        <v>2696</v>
      </c>
      <c r="AQ32" s="967"/>
      <c r="AR32" s="967"/>
      <c r="AS32" s="967"/>
      <c r="AT32" s="967"/>
      <c r="AU32" s="967">
        <v>2418</v>
      </c>
      <c r="AV32" s="967"/>
      <c r="AW32" s="967"/>
      <c r="AX32" s="967"/>
      <c r="AY32" s="967"/>
      <c r="AZ32" s="1038"/>
      <c r="BA32" s="1038"/>
      <c r="BB32" s="1038"/>
      <c r="BC32" s="1038"/>
      <c r="BD32" s="1038"/>
      <c r="BE32" s="1022" t="s">
        <v>388</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389</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152</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392</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393</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532</v>
      </c>
      <c r="C68" s="982"/>
      <c r="D68" s="982"/>
      <c r="E68" s="982"/>
      <c r="F68" s="982"/>
      <c r="G68" s="982"/>
      <c r="H68" s="982"/>
      <c r="I68" s="982"/>
      <c r="J68" s="982"/>
      <c r="K68" s="982"/>
      <c r="L68" s="982"/>
      <c r="M68" s="982"/>
      <c r="N68" s="982"/>
      <c r="O68" s="982"/>
      <c r="P68" s="983"/>
      <c r="Q68" s="984">
        <v>1157</v>
      </c>
      <c r="R68" s="978"/>
      <c r="S68" s="978"/>
      <c r="T68" s="978"/>
      <c r="U68" s="978"/>
      <c r="V68" s="978">
        <v>1146</v>
      </c>
      <c r="W68" s="978"/>
      <c r="X68" s="978"/>
      <c r="Y68" s="978"/>
      <c r="Z68" s="978"/>
      <c r="AA68" s="978">
        <v>11</v>
      </c>
      <c r="AB68" s="978"/>
      <c r="AC68" s="978"/>
      <c r="AD68" s="978"/>
      <c r="AE68" s="978"/>
      <c r="AF68" s="978">
        <v>11</v>
      </c>
      <c r="AG68" s="978"/>
      <c r="AH68" s="978"/>
      <c r="AI68" s="978"/>
      <c r="AJ68" s="978"/>
      <c r="AK68" s="978"/>
      <c r="AL68" s="978"/>
      <c r="AM68" s="978"/>
      <c r="AN68" s="978"/>
      <c r="AO68" s="978"/>
      <c r="AP68" s="978">
        <v>1036</v>
      </c>
      <c r="AQ68" s="978"/>
      <c r="AR68" s="978"/>
      <c r="AS68" s="978"/>
      <c r="AT68" s="978"/>
      <c r="AU68" s="978">
        <v>130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533</v>
      </c>
      <c r="C69" s="971"/>
      <c r="D69" s="971"/>
      <c r="E69" s="971"/>
      <c r="F69" s="971"/>
      <c r="G69" s="971"/>
      <c r="H69" s="971"/>
      <c r="I69" s="971"/>
      <c r="J69" s="971"/>
      <c r="K69" s="971"/>
      <c r="L69" s="971"/>
      <c r="M69" s="971"/>
      <c r="N69" s="971"/>
      <c r="O69" s="971"/>
      <c r="P69" s="972"/>
      <c r="Q69" s="973">
        <v>1465</v>
      </c>
      <c r="R69" s="967"/>
      <c r="S69" s="967"/>
      <c r="T69" s="967"/>
      <c r="U69" s="967"/>
      <c r="V69" s="967">
        <v>1336</v>
      </c>
      <c r="W69" s="967"/>
      <c r="X69" s="967"/>
      <c r="Y69" s="967"/>
      <c r="Z69" s="967"/>
      <c r="AA69" s="967">
        <v>129</v>
      </c>
      <c r="AB69" s="967"/>
      <c r="AC69" s="967"/>
      <c r="AD69" s="967"/>
      <c r="AE69" s="967"/>
      <c r="AF69" s="967">
        <v>129</v>
      </c>
      <c r="AG69" s="967"/>
      <c r="AH69" s="967"/>
      <c r="AI69" s="967"/>
      <c r="AJ69" s="967"/>
      <c r="AK69" s="967"/>
      <c r="AL69" s="967"/>
      <c r="AM69" s="967"/>
      <c r="AN69" s="967"/>
      <c r="AO69" s="967"/>
      <c r="AP69" s="967">
        <v>35</v>
      </c>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534</v>
      </c>
      <c r="C70" s="971"/>
      <c r="D70" s="971"/>
      <c r="E70" s="971"/>
      <c r="F70" s="971"/>
      <c r="G70" s="971"/>
      <c r="H70" s="971"/>
      <c r="I70" s="971"/>
      <c r="J70" s="971"/>
      <c r="K70" s="971"/>
      <c r="L70" s="971"/>
      <c r="M70" s="971"/>
      <c r="N70" s="971"/>
      <c r="O70" s="971"/>
      <c r="P70" s="972"/>
      <c r="Q70" s="973">
        <v>36</v>
      </c>
      <c r="R70" s="967"/>
      <c r="S70" s="967"/>
      <c r="T70" s="967"/>
      <c r="U70" s="967"/>
      <c r="V70" s="967">
        <v>32</v>
      </c>
      <c r="W70" s="967"/>
      <c r="X70" s="967"/>
      <c r="Y70" s="967"/>
      <c r="Z70" s="967"/>
      <c r="AA70" s="967">
        <v>4</v>
      </c>
      <c r="AB70" s="967"/>
      <c r="AC70" s="967"/>
      <c r="AD70" s="967"/>
      <c r="AE70" s="967"/>
      <c r="AF70" s="967">
        <v>4</v>
      </c>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287</v>
      </c>
      <c r="AG109" s="888"/>
      <c r="AH109" s="888"/>
      <c r="AI109" s="888"/>
      <c r="AJ109" s="889"/>
      <c r="AK109" s="890" t="s">
        <v>286</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287</v>
      </c>
      <c r="BW109" s="888"/>
      <c r="BX109" s="888"/>
      <c r="BY109" s="888"/>
      <c r="BZ109" s="889"/>
      <c r="CA109" s="890" t="s">
        <v>286</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287</v>
      </c>
      <c r="DM109" s="888"/>
      <c r="DN109" s="888"/>
      <c r="DO109" s="888"/>
      <c r="DP109" s="889"/>
      <c r="DQ109" s="890" t="s">
        <v>286</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831640</v>
      </c>
      <c r="AB110" s="873"/>
      <c r="AC110" s="873"/>
      <c r="AD110" s="873"/>
      <c r="AE110" s="874"/>
      <c r="AF110" s="875">
        <v>772506</v>
      </c>
      <c r="AG110" s="873"/>
      <c r="AH110" s="873"/>
      <c r="AI110" s="873"/>
      <c r="AJ110" s="874"/>
      <c r="AK110" s="875">
        <v>783393</v>
      </c>
      <c r="AL110" s="873"/>
      <c r="AM110" s="873"/>
      <c r="AN110" s="873"/>
      <c r="AO110" s="874"/>
      <c r="AP110" s="876">
        <v>21.4</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7706646</v>
      </c>
      <c r="BR110" s="800"/>
      <c r="BS110" s="800"/>
      <c r="BT110" s="800"/>
      <c r="BU110" s="800"/>
      <c r="BV110" s="800">
        <v>7698558</v>
      </c>
      <c r="BW110" s="800"/>
      <c r="BX110" s="800"/>
      <c r="BY110" s="800"/>
      <c r="BZ110" s="800"/>
      <c r="CA110" s="800">
        <v>7769319</v>
      </c>
      <c r="CB110" s="800"/>
      <c r="CC110" s="800"/>
      <c r="CD110" s="800"/>
      <c r="CE110" s="800"/>
      <c r="CF110" s="861">
        <v>211.8</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411</v>
      </c>
      <c r="AB111" s="909"/>
      <c r="AC111" s="909"/>
      <c r="AD111" s="909"/>
      <c r="AE111" s="910"/>
      <c r="AF111" s="911" t="s">
        <v>411</v>
      </c>
      <c r="AG111" s="909"/>
      <c r="AH111" s="909"/>
      <c r="AI111" s="909"/>
      <c r="AJ111" s="910"/>
      <c r="AK111" s="911" t="s">
        <v>411</v>
      </c>
      <c r="AL111" s="909"/>
      <c r="AM111" s="909"/>
      <c r="AN111" s="909"/>
      <c r="AO111" s="910"/>
      <c r="AP111" s="912" t="s">
        <v>411</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v>88581</v>
      </c>
      <c r="BR111" s="771"/>
      <c r="BS111" s="771"/>
      <c r="BT111" s="771"/>
      <c r="BU111" s="771"/>
      <c r="BV111" s="771">
        <v>77017</v>
      </c>
      <c r="BW111" s="771"/>
      <c r="BX111" s="771"/>
      <c r="BY111" s="771"/>
      <c r="BZ111" s="771"/>
      <c r="CA111" s="771">
        <v>45139</v>
      </c>
      <c r="CB111" s="771"/>
      <c r="CC111" s="771"/>
      <c r="CD111" s="771"/>
      <c r="CE111" s="771"/>
      <c r="CF111" s="848">
        <v>1.2</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411</v>
      </c>
      <c r="DH111" s="771"/>
      <c r="DI111" s="771"/>
      <c r="DJ111" s="771"/>
      <c r="DK111" s="771"/>
      <c r="DL111" s="771" t="s">
        <v>411</v>
      </c>
      <c r="DM111" s="771"/>
      <c r="DN111" s="771"/>
      <c r="DO111" s="771"/>
      <c r="DP111" s="771"/>
      <c r="DQ111" s="771" t="s">
        <v>411</v>
      </c>
      <c r="DR111" s="771"/>
      <c r="DS111" s="771"/>
      <c r="DT111" s="771"/>
      <c r="DU111" s="771"/>
      <c r="DV111" s="823" t="s">
        <v>411</v>
      </c>
      <c r="DW111" s="823"/>
      <c r="DX111" s="823"/>
      <c r="DY111" s="823"/>
      <c r="DZ111" s="824"/>
    </row>
    <row r="112" spans="1:131" s="197" customFormat="1" ht="26.25" customHeight="1">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411</v>
      </c>
      <c r="AB112" s="784"/>
      <c r="AC112" s="784"/>
      <c r="AD112" s="784"/>
      <c r="AE112" s="785"/>
      <c r="AF112" s="786" t="s">
        <v>411</v>
      </c>
      <c r="AG112" s="784"/>
      <c r="AH112" s="784"/>
      <c r="AI112" s="784"/>
      <c r="AJ112" s="785"/>
      <c r="AK112" s="786" t="s">
        <v>411</v>
      </c>
      <c r="AL112" s="784"/>
      <c r="AM112" s="784"/>
      <c r="AN112" s="784"/>
      <c r="AO112" s="785"/>
      <c r="AP112" s="754" t="s">
        <v>411</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2707940</v>
      </c>
      <c r="BR112" s="771"/>
      <c r="BS112" s="771"/>
      <c r="BT112" s="771"/>
      <c r="BU112" s="771"/>
      <c r="BV112" s="771">
        <v>2693121</v>
      </c>
      <c r="BW112" s="771"/>
      <c r="BX112" s="771"/>
      <c r="BY112" s="771"/>
      <c r="BZ112" s="771"/>
      <c r="CA112" s="771">
        <v>2627906</v>
      </c>
      <c r="CB112" s="771"/>
      <c r="CC112" s="771"/>
      <c r="CD112" s="771"/>
      <c r="CE112" s="771"/>
      <c r="CF112" s="848">
        <v>71.599999999999994</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411</v>
      </c>
      <c r="DH112" s="771"/>
      <c r="DI112" s="771"/>
      <c r="DJ112" s="771"/>
      <c r="DK112" s="771"/>
      <c r="DL112" s="771" t="s">
        <v>411</v>
      </c>
      <c r="DM112" s="771"/>
      <c r="DN112" s="771"/>
      <c r="DO112" s="771"/>
      <c r="DP112" s="771"/>
      <c r="DQ112" s="771" t="s">
        <v>411</v>
      </c>
      <c r="DR112" s="771"/>
      <c r="DS112" s="771"/>
      <c r="DT112" s="771"/>
      <c r="DU112" s="771"/>
      <c r="DV112" s="823" t="s">
        <v>411</v>
      </c>
      <c r="DW112" s="823"/>
      <c r="DX112" s="823"/>
      <c r="DY112" s="823"/>
      <c r="DZ112" s="824"/>
    </row>
    <row r="113" spans="1:130" s="197" customFormat="1" ht="26.25" customHeight="1">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296918</v>
      </c>
      <c r="AB113" s="909"/>
      <c r="AC113" s="909"/>
      <c r="AD113" s="909"/>
      <c r="AE113" s="910"/>
      <c r="AF113" s="911">
        <v>274379</v>
      </c>
      <c r="AG113" s="909"/>
      <c r="AH113" s="909"/>
      <c r="AI113" s="909"/>
      <c r="AJ113" s="910"/>
      <c r="AK113" s="911">
        <v>255360</v>
      </c>
      <c r="AL113" s="909"/>
      <c r="AM113" s="909"/>
      <c r="AN113" s="909"/>
      <c r="AO113" s="910"/>
      <c r="AP113" s="912">
        <v>7</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92308</v>
      </c>
      <c r="BR113" s="771"/>
      <c r="BS113" s="771"/>
      <c r="BT113" s="771"/>
      <c r="BU113" s="771"/>
      <c r="BV113" s="771">
        <v>143884</v>
      </c>
      <c r="BW113" s="771"/>
      <c r="BX113" s="771"/>
      <c r="BY113" s="771"/>
      <c r="BZ113" s="771"/>
      <c r="CA113" s="771">
        <v>129753</v>
      </c>
      <c r="CB113" s="771"/>
      <c r="CC113" s="771"/>
      <c r="CD113" s="771"/>
      <c r="CE113" s="771"/>
      <c r="CF113" s="848">
        <v>3.5</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411</v>
      </c>
      <c r="DH113" s="784"/>
      <c r="DI113" s="784"/>
      <c r="DJ113" s="784"/>
      <c r="DK113" s="785"/>
      <c r="DL113" s="786" t="s">
        <v>411</v>
      </c>
      <c r="DM113" s="784"/>
      <c r="DN113" s="784"/>
      <c r="DO113" s="784"/>
      <c r="DP113" s="785"/>
      <c r="DQ113" s="786" t="s">
        <v>411</v>
      </c>
      <c r="DR113" s="784"/>
      <c r="DS113" s="784"/>
      <c r="DT113" s="784"/>
      <c r="DU113" s="785"/>
      <c r="DV113" s="754" t="s">
        <v>411</v>
      </c>
      <c r="DW113" s="755"/>
      <c r="DX113" s="755"/>
      <c r="DY113" s="755"/>
      <c r="DZ113" s="756"/>
    </row>
    <row r="114" spans="1:130" s="197" customFormat="1" ht="26.25" customHeight="1">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17669</v>
      </c>
      <c r="AB114" s="784"/>
      <c r="AC114" s="784"/>
      <c r="AD114" s="784"/>
      <c r="AE114" s="785"/>
      <c r="AF114" s="786">
        <v>18048</v>
      </c>
      <c r="AG114" s="784"/>
      <c r="AH114" s="784"/>
      <c r="AI114" s="784"/>
      <c r="AJ114" s="785"/>
      <c r="AK114" s="786">
        <v>18202</v>
      </c>
      <c r="AL114" s="784"/>
      <c r="AM114" s="784"/>
      <c r="AN114" s="784"/>
      <c r="AO114" s="785"/>
      <c r="AP114" s="754">
        <v>0.5</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1542257</v>
      </c>
      <c r="BR114" s="771"/>
      <c r="BS114" s="771"/>
      <c r="BT114" s="771"/>
      <c r="BU114" s="771"/>
      <c r="BV114" s="771">
        <v>1470566</v>
      </c>
      <c r="BW114" s="771"/>
      <c r="BX114" s="771"/>
      <c r="BY114" s="771"/>
      <c r="BZ114" s="771"/>
      <c r="CA114" s="771">
        <v>1337853</v>
      </c>
      <c r="CB114" s="771"/>
      <c r="CC114" s="771"/>
      <c r="CD114" s="771"/>
      <c r="CE114" s="771"/>
      <c r="CF114" s="848">
        <v>36.5</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v>9078</v>
      </c>
      <c r="DH114" s="784"/>
      <c r="DI114" s="784"/>
      <c r="DJ114" s="784"/>
      <c r="DK114" s="785"/>
      <c r="DL114" s="786">
        <v>4579</v>
      </c>
      <c r="DM114" s="784"/>
      <c r="DN114" s="784"/>
      <c r="DO114" s="784"/>
      <c r="DP114" s="785"/>
      <c r="DQ114" s="786">
        <v>1529</v>
      </c>
      <c r="DR114" s="784"/>
      <c r="DS114" s="784"/>
      <c r="DT114" s="784"/>
      <c r="DU114" s="785"/>
      <c r="DV114" s="754">
        <v>0</v>
      </c>
      <c r="DW114" s="755"/>
      <c r="DX114" s="755"/>
      <c r="DY114" s="755"/>
      <c r="DZ114" s="756"/>
    </row>
    <row r="115" spans="1:130" s="197" customFormat="1" ht="26.25" customHeight="1">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56186</v>
      </c>
      <c r="AB115" s="909"/>
      <c r="AC115" s="909"/>
      <c r="AD115" s="909"/>
      <c r="AE115" s="910"/>
      <c r="AF115" s="911">
        <v>48422</v>
      </c>
      <c r="AG115" s="909"/>
      <c r="AH115" s="909"/>
      <c r="AI115" s="909"/>
      <c r="AJ115" s="910"/>
      <c r="AK115" s="911">
        <v>47488</v>
      </c>
      <c r="AL115" s="909"/>
      <c r="AM115" s="909"/>
      <c r="AN115" s="909"/>
      <c r="AO115" s="910"/>
      <c r="AP115" s="912">
        <v>1.3</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t="s">
        <v>411</v>
      </c>
      <c r="BR115" s="771"/>
      <c r="BS115" s="771"/>
      <c r="BT115" s="771"/>
      <c r="BU115" s="771"/>
      <c r="BV115" s="771" t="s">
        <v>411</v>
      </c>
      <c r="BW115" s="771"/>
      <c r="BX115" s="771"/>
      <c r="BY115" s="771"/>
      <c r="BZ115" s="771"/>
      <c r="CA115" s="771" t="s">
        <v>411</v>
      </c>
      <c r="CB115" s="771"/>
      <c r="CC115" s="771"/>
      <c r="CD115" s="771"/>
      <c r="CE115" s="771"/>
      <c r="CF115" s="848" t="s">
        <v>411</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411</v>
      </c>
      <c r="DH115" s="784"/>
      <c r="DI115" s="784"/>
      <c r="DJ115" s="784"/>
      <c r="DK115" s="785"/>
      <c r="DL115" s="786" t="s">
        <v>411</v>
      </c>
      <c r="DM115" s="784"/>
      <c r="DN115" s="784"/>
      <c r="DO115" s="784"/>
      <c r="DP115" s="785"/>
      <c r="DQ115" s="786" t="s">
        <v>411</v>
      </c>
      <c r="DR115" s="784"/>
      <c r="DS115" s="784"/>
      <c r="DT115" s="784"/>
      <c r="DU115" s="785"/>
      <c r="DV115" s="754" t="s">
        <v>411</v>
      </c>
      <c r="DW115" s="755"/>
      <c r="DX115" s="755"/>
      <c r="DY115" s="755"/>
      <c r="DZ115" s="756"/>
    </row>
    <row r="116" spans="1:130" s="197" customFormat="1" ht="26.25" customHeight="1">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14</v>
      </c>
      <c r="AB116" s="784"/>
      <c r="AC116" s="784"/>
      <c r="AD116" s="784"/>
      <c r="AE116" s="785"/>
      <c r="AF116" s="786" t="s">
        <v>411</v>
      </c>
      <c r="AG116" s="784"/>
      <c r="AH116" s="784"/>
      <c r="AI116" s="784"/>
      <c r="AJ116" s="785"/>
      <c r="AK116" s="786" t="s">
        <v>411</v>
      </c>
      <c r="AL116" s="784"/>
      <c r="AM116" s="784"/>
      <c r="AN116" s="784"/>
      <c r="AO116" s="785"/>
      <c r="AP116" s="754" t="s">
        <v>411</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411</v>
      </c>
      <c r="BR116" s="771"/>
      <c r="BS116" s="771"/>
      <c r="BT116" s="771"/>
      <c r="BU116" s="771"/>
      <c r="BV116" s="771" t="s">
        <v>411</v>
      </c>
      <c r="BW116" s="771"/>
      <c r="BX116" s="771"/>
      <c r="BY116" s="771"/>
      <c r="BZ116" s="771"/>
      <c r="CA116" s="771" t="s">
        <v>411</v>
      </c>
      <c r="CB116" s="771"/>
      <c r="CC116" s="771"/>
      <c r="CD116" s="771"/>
      <c r="CE116" s="771"/>
      <c r="CF116" s="848" t="s">
        <v>411</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411</v>
      </c>
      <c r="DH116" s="784"/>
      <c r="DI116" s="784"/>
      <c r="DJ116" s="784"/>
      <c r="DK116" s="785"/>
      <c r="DL116" s="786" t="s">
        <v>411</v>
      </c>
      <c r="DM116" s="784"/>
      <c r="DN116" s="784"/>
      <c r="DO116" s="784"/>
      <c r="DP116" s="785"/>
      <c r="DQ116" s="786" t="s">
        <v>411</v>
      </c>
      <c r="DR116" s="784"/>
      <c r="DS116" s="784"/>
      <c r="DT116" s="784"/>
      <c r="DU116" s="785"/>
      <c r="DV116" s="754" t="s">
        <v>411</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1202427</v>
      </c>
      <c r="AB117" s="895"/>
      <c r="AC117" s="895"/>
      <c r="AD117" s="895"/>
      <c r="AE117" s="896"/>
      <c r="AF117" s="898">
        <v>1113355</v>
      </c>
      <c r="AG117" s="895"/>
      <c r="AH117" s="895"/>
      <c r="AI117" s="895"/>
      <c r="AJ117" s="896"/>
      <c r="AK117" s="898">
        <v>1104443</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287</v>
      </c>
      <c r="AG118" s="888"/>
      <c r="AH118" s="888"/>
      <c r="AI118" s="888"/>
      <c r="AJ118" s="889"/>
      <c r="AK118" s="890" t="s">
        <v>286</v>
      </c>
      <c r="AL118" s="888"/>
      <c r="AM118" s="888"/>
      <c r="AN118" s="888"/>
      <c r="AO118" s="889"/>
      <c r="AP118" s="891" t="s">
        <v>404</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433</v>
      </c>
      <c r="BP118" s="838"/>
      <c r="BQ118" s="857">
        <v>12137732</v>
      </c>
      <c r="BR118" s="858"/>
      <c r="BS118" s="858"/>
      <c r="BT118" s="858"/>
      <c r="BU118" s="858"/>
      <c r="BV118" s="858">
        <v>12083146</v>
      </c>
      <c r="BW118" s="858"/>
      <c r="BX118" s="858"/>
      <c r="BY118" s="858"/>
      <c r="BZ118" s="858"/>
      <c r="CA118" s="858">
        <v>11909970</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1528088</v>
      </c>
      <c r="BR119" s="800"/>
      <c r="BS119" s="800"/>
      <c r="BT119" s="800"/>
      <c r="BU119" s="800"/>
      <c r="BV119" s="800">
        <v>1552159</v>
      </c>
      <c r="BW119" s="800"/>
      <c r="BX119" s="800"/>
      <c r="BY119" s="800"/>
      <c r="BZ119" s="800"/>
      <c r="CA119" s="800">
        <v>1698804</v>
      </c>
      <c r="CB119" s="800"/>
      <c r="CC119" s="800"/>
      <c r="CD119" s="800"/>
      <c r="CE119" s="800"/>
      <c r="CF119" s="861">
        <v>46.3</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79503</v>
      </c>
      <c r="DH119" s="717"/>
      <c r="DI119" s="717"/>
      <c r="DJ119" s="717"/>
      <c r="DK119" s="718"/>
      <c r="DL119" s="719">
        <v>72438</v>
      </c>
      <c r="DM119" s="717"/>
      <c r="DN119" s="717"/>
      <c r="DO119" s="717"/>
      <c r="DP119" s="718"/>
      <c r="DQ119" s="719">
        <v>43610</v>
      </c>
      <c r="DR119" s="717"/>
      <c r="DS119" s="717"/>
      <c r="DT119" s="717"/>
      <c r="DU119" s="718"/>
      <c r="DV119" s="807">
        <v>1.2</v>
      </c>
      <c r="DW119" s="808"/>
      <c r="DX119" s="808"/>
      <c r="DY119" s="808"/>
      <c r="DZ119" s="809"/>
    </row>
    <row r="120" spans="1:130" s="197" customFormat="1" ht="26.25" customHeight="1">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448320</v>
      </c>
      <c r="BR120" s="771"/>
      <c r="BS120" s="771"/>
      <c r="BT120" s="771"/>
      <c r="BU120" s="771"/>
      <c r="BV120" s="771">
        <v>456362</v>
      </c>
      <c r="BW120" s="771"/>
      <c r="BX120" s="771"/>
      <c r="BY120" s="771"/>
      <c r="BZ120" s="771"/>
      <c r="CA120" s="771">
        <v>469024</v>
      </c>
      <c r="CB120" s="771"/>
      <c r="CC120" s="771"/>
      <c r="CD120" s="771"/>
      <c r="CE120" s="771"/>
      <c r="CF120" s="848">
        <v>12.8</v>
      </c>
      <c r="CG120" s="849"/>
      <c r="CH120" s="849"/>
      <c r="CI120" s="849"/>
      <c r="CJ120" s="849"/>
      <c r="CK120" s="850" t="s">
        <v>439</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2491803</v>
      </c>
      <c r="DH120" s="800"/>
      <c r="DI120" s="800"/>
      <c r="DJ120" s="800"/>
      <c r="DK120" s="800"/>
      <c r="DL120" s="800">
        <v>2464985</v>
      </c>
      <c r="DM120" s="800"/>
      <c r="DN120" s="800"/>
      <c r="DO120" s="800"/>
      <c r="DP120" s="800"/>
      <c r="DQ120" s="800">
        <v>2418260</v>
      </c>
      <c r="DR120" s="800"/>
      <c r="DS120" s="800"/>
      <c r="DT120" s="800"/>
      <c r="DU120" s="800"/>
      <c r="DV120" s="801">
        <v>65.900000000000006</v>
      </c>
      <c r="DW120" s="801"/>
      <c r="DX120" s="801"/>
      <c r="DY120" s="801"/>
      <c r="DZ120" s="802"/>
    </row>
    <row r="121" spans="1:130" s="197" customFormat="1" ht="26.25" customHeight="1">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6887824</v>
      </c>
      <c r="BR121" s="858"/>
      <c r="BS121" s="858"/>
      <c r="BT121" s="858"/>
      <c r="BU121" s="858"/>
      <c r="BV121" s="858">
        <v>7023795</v>
      </c>
      <c r="BW121" s="858"/>
      <c r="BX121" s="858"/>
      <c r="BY121" s="858"/>
      <c r="BZ121" s="858"/>
      <c r="CA121" s="858">
        <v>6819421</v>
      </c>
      <c r="CB121" s="858"/>
      <c r="CC121" s="858"/>
      <c r="CD121" s="858"/>
      <c r="CE121" s="858"/>
      <c r="CF121" s="859">
        <v>185.9</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216137</v>
      </c>
      <c r="DH121" s="771"/>
      <c r="DI121" s="771"/>
      <c r="DJ121" s="771"/>
      <c r="DK121" s="771"/>
      <c r="DL121" s="771">
        <v>228136</v>
      </c>
      <c r="DM121" s="771"/>
      <c r="DN121" s="771"/>
      <c r="DO121" s="771"/>
      <c r="DP121" s="771"/>
      <c r="DQ121" s="771">
        <v>209646</v>
      </c>
      <c r="DR121" s="771"/>
      <c r="DS121" s="771"/>
      <c r="DT121" s="771"/>
      <c r="DU121" s="771"/>
      <c r="DV121" s="823">
        <v>5.7</v>
      </c>
      <c r="DW121" s="823"/>
      <c r="DX121" s="823"/>
      <c r="DY121" s="823"/>
      <c r="DZ121" s="824"/>
    </row>
    <row r="122" spans="1:130" s="197" customFormat="1" ht="26.25" customHeight="1">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442</v>
      </c>
      <c r="BP122" s="838"/>
      <c r="BQ122" s="839">
        <v>8864232</v>
      </c>
      <c r="BR122" s="840"/>
      <c r="BS122" s="840"/>
      <c r="BT122" s="840"/>
      <c r="BU122" s="840"/>
      <c r="BV122" s="840">
        <v>9032316</v>
      </c>
      <c r="BW122" s="840"/>
      <c r="BX122" s="840"/>
      <c r="BY122" s="840"/>
      <c r="BZ122" s="840"/>
      <c r="CA122" s="840">
        <v>8987249</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25199</v>
      </c>
      <c r="AB123" s="784"/>
      <c r="AC123" s="784"/>
      <c r="AD123" s="784"/>
      <c r="AE123" s="785"/>
      <c r="AF123" s="786">
        <v>24474</v>
      </c>
      <c r="AG123" s="784"/>
      <c r="AH123" s="784"/>
      <c r="AI123" s="784"/>
      <c r="AJ123" s="785"/>
      <c r="AK123" s="786">
        <v>23750</v>
      </c>
      <c r="AL123" s="784"/>
      <c r="AM123" s="784"/>
      <c r="AN123" s="784"/>
      <c r="AO123" s="785"/>
      <c r="AP123" s="754">
        <v>0.6</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84.8</v>
      </c>
      <c r="BR123" s="832"/>
      <c r="BS123" s="832"/>
      <c r="BT123" s="832"/>
      <c r="BU123" s="832"/>
      <c r="BV123" s="832">
        <v>81</v>
      </c>
      <c r="BW123" s="832"/>
      <c r="BX123" s="832"/>
      <c r="BY123" s="832"/>
      <c r="BZ123" s="832"/>
      <c r="CA123" s="832">
        <v>79.599999999999994</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13100</v>
      </c>
      <c r="AB126" s="784"/>
      <c r="AC126" s="784"/>
      <c r="AD126" s="784"/>
      <c r="AE126" s="785"/>
      <c r="AF126" s="786">
        <v>6708</v>
      </c>
      <c r="AG126" s="784"/>
      <c r="AH126" s="784"/>
      <c r="AI126" s="784"/>
      <c r="AJ126" s="785"/>
      <c r="AK126" s="786">
        <v>8486</v>
      </c>
      <c r="AL126" s="784"/>
      <c r="AM126" s="784"/>
      <c r="AN126" s="784"/>
      <c r="AO126" s="785"/>
      <c r="AP126" s="754">
        <v>0.2</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17887</v>
      </c>
      <c r="AB127" s="784"/>
      <c r="AC127" s="784"/>
      <c r="AD127" s="784"/>
      <c r="AE127" s="785"/>
      <c r="AF127" s="786">
        <v>17240</v>
      </c>
      <c r="AG127" s="784"/>
      <c r="AH127" s="784"/>
      <c r="AI127" s="784"/>
      <c r="AJ127" s="785"/>
      <c r="AK127" s="786">
        <v>15252</v>
      </c>
      <c r="AL127" s="784"/>
      <c r="AM127" s="784"/>
      <c r="AN127" s="784"/>
      <c r="AO127" s="785"/>
      <c r="AP127" s="754">
        <v>0.4</v>
      </c>
      <c r="AQ127" s="755"/>
      <c r="AR127" s="755"/>
      <c r="AS127" s="755"/>
      <c r="AT127" s="756"/>
      <c r="AU127" s="233"/>
      <c r="AV127" s="233"/>
      <c r="AW127" s="233"/>
      <c r="AX127" s="757" t="s">
        <v>453</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455</v>
      </c>
      <c r="DM127" s="820"/>
      <c r="DN127" s="820"/>
      <c r="DO127" s="820"/>
      <c r="DP127" s="820"/>
      <c r="DQ127" s="820" t="s">
        <v>455</v>
      </c>
      <c r="DR127" s="820"/>
      <c r="DS127" s="820"/>
      <c r="DT127" s="820"/>
      <c r="DU127" s="820"/>
      <c r="DV127" s="821" t="s">
        <v>455</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30099</v>
      </c>
      <c r="AB128" s="724"/>
      <c r="AC128" s="724"/>
      <c r="AD128" s="724"/>
      <c r="AE128" s="725"/>
      <c r="AF128" s="726">
        <v>30036</v>
      </c>
      <c r="AG128" s="724"/>
      <c r="AH128" s="724"/>
      <c r="AI128" s="724"/>
      <c r="AJ128" s="725"/>
      <c r="AK128" s="726">
        <v>33794</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4573100</v>
      </c>
      <c r="AB129" s="784"/>
      <c r="AC129" s="784"/>
      <c r="AD129" s="784"/>
      <c r="AE129" s="785"/>
      <c r="AF129" s="786">
        <v>4458254</v>
      </c>
      <c r="AG129" s="784"/>
      <c r="AH129" s="784"/>
      <c r="AI129" s="784"/>
      <c r="AJ129" s="785"/>
      <c r="AK129" s="786">
        <v>4381830</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10.6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713277</v>
      </c>
      <c r="AB130" s="784"/>
      <c r="AC130" s="784"/>
      <c r="AD130" s="784"/>
      <c r="AE130" s="785"/>
      <c r="AF130" s="786">
        <v>693868</v>
      </c>
      <c r="AG130" s="784"/>
      <c r="AH130" s="784"/>
      <c r="AI130" s="784"/>
      <c r="AJ130" s="785"/>
      <c r="AK130" s="786">
        <v>713574</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79.599999999999994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3859823</v>
      </c>
      <c r="AB131" s="717"/>
      <c r="AC131" s="717"/>
      <c r="AD131" s="717"/>
      <c r="AE131" s="718"/>
      <c r="AF131" s="719">
        <v>3764386</v>
      </c>
      <c r="AG131" s="717"/>
      <c r="AH131" s="717"/>
      <c r="AI131" s="717"/>
      <c r="AJ131" s="718"/>
      <c r="AK131" s="719">
        <v>3668256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11.893058310000001</v>
      </c>
      <c r="AB132" s="740"/>
      <c r="AC132" s="740"/>
      <c r="AD132" s="740"/>
      <c r="AE132" s="741"/>
      <c r="AF132" s="742">
        <v>10.345671250000001</v>
      </c>
      <c r="AG132" s="740"/>
      <c r="AH132" s="740"/>
      <c r="AI132" s="740"/>
      <c r="AJ132" s="741"/>
      <c r="AK132" s="742">
        <v>9.7341897619999997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12.3</v>
      </c>
      <c r="AB133" s="749"/>
      <c r="AC133" s="749"/>
      <c r="AD133" s="749"/>
      <c r="AE133" s="750"/>
      <c r="AF133" s="748">
        <v>11.4</v>
      </c>
      <c r="AG133" s="749"/>
      <c r="AH133" s="749"/>
      <c r="AI133" s="749"/>
      <c r="AJ133" s="750"/>
      <c r="AK133" s="748">
        <v>10.6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46"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52"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6"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9" t="s">
        <v>470</v>
      </c>
      <c r="L7" s="254"/>
      <c r="M7" s="255" t="s">
        <v>471</v>
      </c>
      <c r="N7" s="256"/>
    </row>
    <row r="8" spans="1:16">
      <c r="A8" s="248"/>
      <c r="B8" s="244"/>
      <c r="C8" s="244"/>
      <c r="D8" s="244"/>
      <c r="E8" s="244"/>
      <c r="F8" s="244"/>
      <c r="G8" s="257"/>
      <c r="H8" s="258"/>
      <c r="I8" s="258"/>
      <c r="J8" s="259"/>
      <c r="K8" s="1120"/>
      <c r="L8" s="260" t="s">
        <v>472</v>
      </c>
      <c r="M8" s="261" t="s">
        <v>473</v>
      </c>
      <c r="N8" s="262" t="s">
        <v>474</v>
      </c>
    </row>
    <row r="9" spans="1:16">
      <c r="A9" s="248"/>
      <c r="B9" s="244"/>
      <c r="C9" s="244"/>
      <c r="D9" s="244"/>
      <c r="E9" s="244"/>
      <c r="F9" s="244"/>
      <c r="G9" s="1133" t="s">
        <v>475</v>
      </c>
      <c r="H9" s="1134"/>
      <c r="I9" s="1134"/>
      <c r="J9" s="1135"/>
      <c r="K9" s="263">
        <v>1466245</v>
      </c>
      <c r="L9" s="264">
        <v>233404</v>
      </c>
      <c r="M9" s="265">
        <v>138183</v>
      </c>
      <c r="N9" s="266">
        <v>68.900000000000006</v>
      </c>
    </row>
    <row r="10" spans="1:16">
      <c r="A10" s="248"/>
      <c r="B10" s="244"/>
      <c r="C10" s="244"/>
      <c r="D10" s="244"/>
      <c r="E10" s="244"/>
      <c r="F10" s="244"/>
      <c r="G10" s="1133" t="s">
        <v>476</v>
      </c>
      <c r="H10" s="1134"/>
      <c r="I10" s="1134"/>
      <c r="J10" s="1135"/>
      <c r="K10" s="267">
        <v>233464</v>
      </c>
      <c r="L10" s="268">
        <v>37164</v>
      </c>
      <c r="M10" s="269">
        <v>15438</v>
      </c>
      <c r="N10" s="270">
        <v>140.69999999999999</v>
      </c>
    </row>
    <row r="11" spans="1:16" ht="13.5" customHeight="1">
      <c r="A11" s="248"/>
      <c r="B11" s="244"/>
      <c r="C11" s="244"/>
      <c r="D11" s="244"/>
      <c r="E11" s="244"/>
      <c r="F11" s="244"/>
      <c r="G11" s="1133" t="s">
        <v>477</v>
      </c>
      <c r="H11" s="1134"/>
      <c r="I11" s="1134"/>
      <c r="J11" s="1135"/>
      <c r="K11" s="267">
        <v>231239</v>
      </c>
      <c r="L11" s="268">
        <v>36810</v>
      </c>
      <c r="M11" s="269">
        <v>22352</v>
      </c>
      <c r="N11" s="270">
        <v>64.7</v>
      </c>
    </row>
    <row r="12" spans="1:16" ht="13.5" customHeight="1">
      <c r="A12" s="248"/>
      <c r="B12" s="244"/>
      <c r="C12" s="244"/>
      <c r="D12" s="244"/>
      <c r="E12" s="244"/>
      <c r="F12" s="244"/>
      <c r="G12" s="1133" t="s">
        <v>478</v>
      </c>
      <c r="H12" s="1134"/>
      <c r="I12" s="1134"/>
      <c r="J12" s="1135"/>
      <c r="K12" s="267">
        <v>18003</v>
      </c>
      <c r="L12" s="268">
        <v>2866</v>
      </c>
      <c r="M12" s="269">
        <v>2530</v>
      </c>
      <c r="N12" s="270">
        <v>13.3</v>
      </c>
    </row>
    <row r="13" spans="1:16" ht="13.5" customHeight="1">
      <c r="A13" s="248"/>
      <c r="B13" s="244"/>
      <c r="C13" s="244"/>
      <c r="D13" s="244"/>
      <c r="E13" s="244"/>
      <c r="F13" s="244"/>
      <c r="G13" s="1133" t="s">
        <v>479</v>
      </c>
      <c r="H13" s="1134"/>
      <c r="I13" s="1134"/>
      <c r="J13" s="1135"/>
      <c r="K13" s="267" t="s">
        <v>480</v>
      </c>
      <c r="L13" s="268" t="s">
        <v>480</v>
      </c>
      <c r="M13" s="269" t="s">
        <v>480</v>
      </c>
      <c r="N13" s="270" t="s">
        <v>480</v>
      </c>
    </row>
    <row r="14" spans="1:16" ht="13.5" customHeight="1">
      <c r="A14" s="248"/>
      <c r="B14" s="244"/>
      <c r="C14" s="244"/>
      <c r="D14" s="244"/>
      <c r="E14" s="244"/>
      <c r="F14" s="244"/>
      <c r="G14" s="1133" t="s">
        <v>481</v>
      </c>
      <c r="H14" s="1134"/>
      <c r="I14" s="1134"/>
      <c r="J14" s="1135"/>
      <c r="K14" s="267">
        <v>53545</v>
      </c>
      <c r="L14" s="268">
        <v>8524</v>
      </c>
      <c r="M14" s="269">
        <v>5605</v>
      </c>
      <c r="N14" s="270">
        <v>52.1</v>
      </c>
    </row>
    <row r="15" spans="1:16" ht="13.5" customHeight="1">
      <c r="A15" s="248"/>
      <c r="B15" s="244"/>
      <c r="C15" s="244"/>
      <c r="D15" s="244"/>
      <c r="E15" s="244"/>
      <c r="F15" s="244"/>
      <c r="G15" s="1133" t="s">
        <v>482</v>
      </c>
      <c r="H15" s="1134"/>
      <c r="I15" s="1134"/>
      <c r="J15" s="1135"/>
      <c r="K15" s="267">
        <v>21246</v>
      </c>
      <c r="L15" s="268">
        <v>3382</v>
      </c>
      <c r="M15" s="269">
        <v>3103</v>
      </c>
      <c r="N15" s="270">
        <v>9</v>
      </c>
    </row>
    <row r="16" spans="1:16">
      <c r="A16" s="248"/>
      <c r="B16" s="244"/>
      <c r="C16" s="244"/>
      <c r="D16" s="244"/>
      <c r="E16" s="244"/>
      <c r="F16" s="244"/>
      <c r="G16" s="1136" t="s">
        <v>483</v>
      </c>
      <c r="H16" s="1137"/>
      <c r="I16" s="1137"/>
      <c r="J16" s="1138"/>
      <c r="K16" s="268">
        <v>-165872</v>
      </c>
      <c r="L16" s="268">
        <v>-26404</v>
      </c>
      <c r="M16" s="269">
        <v>-15159</v>
      </c>
      <c r="N16" s="270">
        <v>74.2</v>
      </c>
    </row>
    <row r="17" spans="1:16">
      <c r="A17" s="248"/>
      <c r="B17" s="244"/>
      <c r="C17" s="244"/>
      <c r="D17" s="244"/>
      <c r="E17" s="244"/>
      <c r="F17" s="244"/>
      <c r="G17" s="1136" t="s">
        <v>171</v>
      </c>
      <c r="H17" s="1137"/>
      <c r="I17" s="1137"/>
      <c r="J17" s="1138"/>
      <c r="K17" s="268">
        <v>1857870</v>
      </c>
      <c r="L17" s="268">
        <v>295745</v>
      </c>
      <c r="M17" s="269">
        <v>172052</v>
      </c>
      <c r="N17" s="270">
        <v>71.900000000000006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0" t="s">
        <v>488</v>
      </c>
      <c r="H21" s="1131"/>
      <c r="I21" s="1131"/>
      <c r="J21" s="1132"/>
      <c r="K21" s="280">
        <v>25.47</v>
      </c>
      <c r="L21" s="281">
        <v>15.52</v>
      </c>
      <c r="M21" s="282">
        <v>9.9499999999999993</v>
      </c>
      <c r="N21" s="249"/>
      <c r="O21" s="283"/>
      <c r="P21" s="279"/>
    </row>
    <row r="22" spans="1:16" s="284" customFormat="1">
      <c r="A22" s="279"/>
      <c r="B22" s="249"/>
      <c r="C22" s="249"/>
      <c r="D22" s="249"/>
      <c r="E22" s="249"/>
      <c r="F22" s="249"/>
      <c r="G22" s="1130" t="s">
        <v>489</v>
      </c>
      <c r="H22" s="1131"/>
      <c r="I22" s="1131"/>
      <c r="J22" s="1132"/>
      <c r="K22" s="285">
        <v>98.3</v>
      </c>
      <c r="L22" s="286">
        <v>95.8</v>
      </c>
      <c r="M22" s="287">
        <v>2.5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9" t="s">
        <v>470</v>
      </c>
      <c r="L30" s="254"/>
      <c r="M30" s="255" t="s">
        <v>471</v>
      </c>
      <c r="N30" s="256"/>
    </row>
    <row r="31" spans="1:16">
      <c r="A31" s="248"/>
      <c r="B31" s="244"/>
      <c r="C31" s="244"/>
      <c r="D31" s="244"/>
      <c r="E31" s="244"/>
      <c r="F31" s="244"/>
      <c r="G31" s="257"/>
      <c r="H31" s="258"/>
      <c r="I31" s="258"/>
      <c r="J31" s="259"/>
      <c r="K31" s="1120"/>
      <c r="L31" s="260" t="s">
        <v>472</v>
      </c>
      <c r="M31" s="261" t="s">
        <v>473</v>
      </c>
      <c r="N31" s="262" t="s">
        <v>474</v>
      </c>
    </row>
    <row r="32" spans="1:16" ht="27" customHeight="1">
      <c r="A32" s="248"/>
      <c r="B32" s="244"/>
      <c r="C32" s="244"/>
      <c r="D32" s="244"/>
      <c r="E32" s="244"/>
      <c r="F32" s="244"/>
      <c r="G32" s="1121" t="s">
        <v>492</v>
      </c>
      <c r="H32" s="1122"/>
      <c r="I32" s="1122"/>
      <c r="J32" s="1123"/>
      <c r="K32" s="294">
        <v>783393</v>
      </c>
      <c r="L32" s="294">
        <v>124704</v>
      </c>
      <c r="M32" s="295">
        <v>106666</v>
      </c>
      <c r="N32" s="296">
        <v>16.899999999999999</v>
      </c>
    </row>
    <row r="33" spans="1:16" ht="13.5" customHeight="1">
      <c r="A33" s="248"/>
      <c r="B33" s="244"/>
      <c r="C33" s="244"/>
      <c r="D33" s="244"/>
      <c r="E33" s="244"/>
      <c r="F33" s="244"/>
      <c r="G33" s="1121" t="s">
        <v>493</v>
      </c>
      <c r="H33" s="1122"/>
      <c r="I33" s="1122"/>
      <c r="J33" s="1123"/>
      <c r="K33" s="294" t="s">
        <v>480</v>
      </c>
      <c r="L33" s="294" t="s">
        <v>480</v>
      </c>
      <c r="M33" s="295" t="s">
        <v>480</v>
      </c>
      <c r="N33" s="296" t="s">
        <v>480</v>
      </c>
    </row>
    <row r="34" spans="1:16" ht="27" customHeight="1">
      <c r="A34" s="248"/>
      <c r="B34" s="244"/>
      <c r="C34" s="244"/>
      <c r="D34" s="244"/>
      <c r="E34" s="244"/>
      <c r="F34" s="244"/>
      <c r="G34" s="1121" t="s">
        <v>494</v>
      </c>
      <c r="H34" s="1122"/>
      <c r="I34" s="1122"/>
      <c r="J34" s="1123"/>
      <c r="K34" s="294" t="s">
        <v>480</v>
      </c>
      <c r="L34" s="294" t="s">
        <v>480</v>
      </c>
      <c r="M34" s="295">
        <v>439</v>
      </c>
      <c r="N34" s="296" t="s">
        <v>480</v>
      </c>
    </row>
    <row r="35" spans="1:16" ht="27" customHeight="1">
      <c r="A35" s="248"/>
      <c r="B35" s="244"/>
      <c r="C35" s="244"/>
      <c r="D35" s="244"/>
      <c r="E35" s="244"/>
      <c r="F35" s="244"/>
      <c r="G35" s="1121" t="s">
        <v>495</v>
      </c>
      <c r="H35" s="1122"/>
      <c r="I35" s="1122"/>
      <c r="J35" s="1123"/>
      <c r="K35" s="294">
        <v>255360</v>
      </c>
      <c r="L35" s="294">
        <v>40649</v>
      </c>
      <c r="M35" s="295">
        <v>24405</v>
      </c>
      <c r="N35" s="296">
        <v>66.599999999999994</v>
      </c>
    </row>
    <row r="36" spans="1:16" ht="27" customHeight="1">
      <c r="A36" s="248"/>
      <c r="B36" s="244"/>
      <c r="C36" s="244"/>
      <c r="D36" s="244"/>
      <c r="E36" s="244"/>
      <c r="F36" s="244"/>
      <c r="G36" s="1121" t="s">
        <v>496</v>
      </c>
      <c r="H36" s="1122"/>
      <c r="I36" s="1122"/>
      <c r="J36" s="1123"/>
      <c r="K36" s="294">
        <v>18202</v>
      </c>
      <c r="L36" s="294">
        <v>2897</v>
      </c>
      <c r="M36" s="295">
        <v>4847</v>
      </c>
      <c r="N36" s="296">
        <v>-40.200000000000003</v>
      </c>
    </row>
    <row r="37" spans="1:16" ht="13.5" customHeight="1">
      <c r="A37" s="248"/>
      <c r="B37" s="244"/>
      <c r="C37" s="244"/>
      <c r="D37" s="244"/>
      <c r="E37" s="244"/>
      <c r="F37" s="244"/>
      <c r="G37" s="1121" t="s">
        <v>497</v>
      </c>
      <c r="H37" s="1122"/>
      <c r="I37" s="1122"/>
      <c r="J37" s="1123"/>
      <c r="K37" s="294">
        <v>47488</v>
      </c>
      <c r="L37" s="294">
        <v>7559</v>
      </c>
      <c r="M37" s="295">
        <v>2124</v>
      </c>
      <c r="N37" s="296">
        <v>255.9</v>
      </c>
    </row>
    <row r="38" spans="1:16" ht="27" customHeight="1">
      <c r="A38" s="248"/>
      <c r="B38" s="244"/>
      <c r="C38" s="244"/>
      <c r="D38" s="244"/>
      <c r="E38" s="244"/>
      <c r="F38" s="244"/>
      <c r="G38" s="1124" t="s">
        <v>498</v>
      </c>
      <c r="H38" s="1125"/>
      <c r="I38" s="1125"/>
      <c r="J38" s="1126"/>
      <c r="K38" s="297" t="s">
        <v>480</v>
      </c>
      <c r="L38" s="297" t="s">
        <v>480</v>
      </c>
      <c r="M38" s="298">
        <v>33</v>
      </c>
      <c r="N38" s="299" t="s">
        <v>480</v>
      </c>
      <c r="O38" s="293"/>
    </row>
    <row r="39" spans="1:16">
      <c r="A39" s="248"/>
      <c r="B39" s="244"/>
      <c r="C39" s="244"/>
      <c r="D39" s="244"/>
      <c r="E39" s="244"/>
      <c r="F39" s="244"/>
      <c r="G39" s="1124" t="s">
        <v>499</v>
      </c>
      <c r="H39" s="1125"/>
      <c r="I39" s="1125"/>
      <c r="J39" s="1126"/>
      <c r="K39" s="300">
        <v>-33794</v>
      </c>
      <c r="L39" s="300">
        <v>-5379</v>
      </c>
      <c r="M39" s="301">
        <v>-5315</v>
      </c>
      <c r="N39" s="302">
        <v>1.2</v>
      </c>
      <c r="O39" s="293"/>
    </row>
    <row r="40" spans="1:16" ht="27" customHeight="1">
      <c r="A40" s="248"/>
      <c r="B40" s="244"/>
      <c r="C40" s="244"/>
      <c r="D40" s="244"/>
      <c r="E40" s="244"/>
      <c r="F40" s="244"/>
      <c r="G40" s="1121" t="s">
        <v>500</v>
      </c>
      <c r="H40" s="1122"/>
      <c r="I40" s="1122"/>
      <c r="J40" s="1123"/>
      <c r="K40" s="300">
        <v>-713574</v>
      </c>
      <c r="L40" s="300">
        <v>-113590</v>
      </c>
      <c r="M40" s="301">
        <v>-96584</v>
      </c>
      <c r="N40" s="302">
        <v>17.600000000000001</v>
      </c>
      <c r="O40" s="293"/>
    </row>
    <row r="41" spans="1:16">
      <c r="A41" s="248"/>
      <c r="B41" s="244"/>
      <c r="C41" s="244"/>
      <c r="D41" s="244"/>
      <c r="E41" s="244"/>
      <c r="F41" s="244"/>
      <c r="G41" s="1127" t="s">
        <v>281</v>
      </c>
      <c r="H41" s="1128"/>
      <c r="I41" s="1128"/>
      <c r="J41" s="1129"/>
      <c r="K41" s="294">
        <v>357075</v>
      </c>
      <c r="L41" s="300">
        <v>56841</v>
      </c>
      <c r="M41" s="301">
        <v>36615</v>
      </c>
      <c r="N41" s="302">
        <v>55.2</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4" t="s">
        <v>470</v>
      </c>
      <c r="J49" s="1116" t="s">
        <v>504</v>
      </c>
      <c r="K49" s="1117"/>
      <c r="L49" s="1117"/>
      <c r="M49" s="1117"/>
      <c r="N49" s="1118"/>
    </row>
    <row r="50" spans="1:14">
      <c r="A50" s="248"/>
      <c r="B50" s="244"/>
      <c r="C50" s="244"/>
      <c r="D50" s="244"/>
      <c r="E50" s="244"/>
      <c r="F50" s="244"/>
      <c r="G50" s="312"/>
      <c r="H50" s="313"/>
      <c r="I50" s="1115"/>
      <c r="J50" s="314" t="s">
        <v>505</v>
      </c>
      <c r="K50" s="315" t="s">
        <v>506</v>
      </c>
      <c r="L50" s="316" t="s">
        <v>507</v>
      </c>
      <c r="M50" s="317" t="s">
        <v>508</v>
      </c>
      <c r="N50" s="318" t="s">
        <v>509</v>
      </c>
    </row>
    <row r="51" spans="1:14">
      <c r="A51" s="248"/>
      <c r="B51" s="244"/>
      <c r="C51" s="244"/>
      <c r="D51" s="244"/>
      <c r="E51" s="244"/>
      <c r="F51" s="244"/>
      <c r="G51" s="310" t="s">
        <v>510</v>
      </c>
      <c r="H51" s="311"/>
      <c r="I51" s="319">
        <v>873990</v>
      </c>
      <c r="J51" s="320">
        <v>132383</v>
      </c>
      <c r="K51" s="321">
        <v>-15.6</v>
      </c>
      <c r="L51" s="322">
        <v>192544</v>
      </c>
      <c r="M51" s="323">
        <v>10.4</v>
      </c>
      <c r="N51" s="324">
        <v>-26</v>
      </c>
    </row>
    <row r="52" spans="1:14">
      <c r="A52" s="248"/>
      <c r="B52" s="244"/>
      <c r="C52" s="244"/>
      <c r="D52" s="244"/>
      <c r="E52" s="244"/>
      <c r="F52" s="244"/>
      <c r="G52" s="325"/>
      <c r="H52" s="326" t="s">
        <v>511</v>
      </c>
      <c r="I52" s="327">
        <v>589930</v>
      </c>
      <c r="J52" s="328">
        <v>89356</v>
      </c>
      <c r="K52" s="329">
        <v>-20</v>
      </c>
      <c r="L52" s="330">
        <v>82235</v>
      </c>
      <c r="M52" s="331">
        <v>-8.1</v>
      </c>
      <c r="N52" s="332">
        <v>-11.9</v>
      </c>
    </row>
    <row r="53" spans="1:14">
      <c r="A53" s="248"/>
      <c r="B53" s="244"/>
      <c r="C53" s="244"/>
      <c r="D53" s="244"/>
      <c r="E53" s="244"/>
      <c r="F53" s="244"/>
      <c r="G53" s="310" t="s">
        <v>512</v>
      </c>
      <c r="H53" s="311"/>
      <c r="I53" s="319">
        <v>758686</v>
      </c>
      <c r="J53" s="320">
        <v>116775</v>
      </c>
      <c r="K53" s="321">
        <v>-11.8</v>
      </c>
      <c r="L53" s="322">
        <v>146140</v>
      </c>
      <c r="M53" s="323">
        <v>-24.1</v>
      </c>
      <c r="N53" s="324">
        <v>12.3</v>
      </c>
    </row>
    <row r="54" spans="1:14">
      <c r="A54" s="248"/>
      <c r="B54" s="244"/>
      <c r="C54" s="244"/>
      <c r="D54" s="244"/>
      <c r="E54" s="244"/>
      <c r="F54" s="244"/>
      <c r="G54" s="325"/>
      <c r="H54" s="326" t="s">
        <v>511</v>
      </c>
      <c r="I54" s="327">
        <v>538704</v>
      </c>
      <c r="J54" s="328">
        <v>82916</v>
      </c>
      <c r="K54" s="329">
        <v>-7.2</v>
      </c>
      <c r="L54" s="330">
        <v>75451</v>
      </c>
      <c r="M54" s="331">
        <v>-8.1999999999999993</v>
      </c>
      <c r="N54" s="332">
        <v>1</v>
      </c>
    </row>
    <row r="55" spans="1:14">
      <c r="A55" s="248"/>
      <c r="B55" s="244"/>
      <c r="C55" s="244"/>
      <c r="D55" s="244"/>
      <c r="E55" s="244"/>
      <c r="F55" s="244"/>
      <c r="G55" s="310" t="s">
        <v>513</v>
      </c>
      <c r="H55" s="311"/>
      <c r="I55" s="319">
        <v>2873322</v>
      </c>
      <c r="J55" s="320">
        <v>449097</v>
      </c>
      <c r="K55" s="321">
        <v>284.60000000000002</v>
      </c>
      <c r="L55" s="322">
        <v>146641</v>
      </c>
      <c r="M55" s="323">
        <v>0.3</v>
      </c>
      <c r="N55" s="324">
        <v>284.3</v>
      </c>
    </row>
    <row r="56" spans="1:14">
      <c r="A56" s="248"/>
      <c r="B56" s="244"/>
      <c r="C56" s="244"/>
      <c r="D56" s="244"/>
      <c r="E56" s="244"/>
      <c r="F56" s="244"/>
      <c r="G56" s="325"/>
      <c r="H56" s="326" t="s">
        <v>511</v>
      </c>
      <c r="I56" s="327">
        <v>681409</v>
      </c>
      <c r="J56" s="328">
        <v>106503</v>
      </c>
      <c r="K56" s="329">
        <v>28.4</v>
      </c>
      <c r="L56" s="330">
        <v>68142</v>
      </c>
      <c r="M56" s="331">
        <v>-9.6999999999999993</v>
      </c>
      <c r="N56" s="332">
        <v>38.1</v>
      </c>
    </row>
    <row r="57" spans="1:14">
      <c r="A57" s="248"/>
      <c r="B57" s="244"/>
      <c r="C57" s="244"/>
      <c r="D57" s="244"/>
      <c r="E57" s="244"/>
      <c r="F57" s="244"/>
      <c r="G57" s="310" t="s">
        <v>514</v>
      </c>
      <c r="H57" s="311"/>
      <c r="I57" s="319">
        <v>900877</v>
      </c>
      <c r="J57" s="320">
        <v>141514</v>
      </c>
      <c r="K57" s="321">
        <v>-68.5</v>
      </c>
      <c r="L57" s="322">
        <v>174587</v>
      </c>
      <c r="M57" s="323">
        <v>19.100000000000001</v>
      </c>
      <c r="N57" s="324">
        <v>-87.6</v>
      </c>
    </row>
    <row r="58" spans="1:14">
      <c r="A58" s="248"/>
      <c r="B58" s="244"/>
      <c r="C58" s="244"/>
      <c r="D58" s="244"/>
      <c r="E58" s="244"/>
      <c r="F58" s="244"/>
      <c r="G58" s="325"/>
      <c r="H58" s="326" t="s">
        <v>511</v>
      </c>
      <c r="I58" s="327">
        <v>660837</v>
      </c>
      <c r="J58" s="328">
        <v>103807</v>
      </c>
      <c r="K58" s="329">
        <v>-2.5</v>
      </c>
      <c r="L58" s="330">
        <v>79695</v>
      </c>
      <c r="M58" s="331">
        <v>17</v>
      </c>
      <c r="N58" s="332">
        <v>-19.5</v>
      </c>
    </row>
    <row r="59" spans="1:14">
      <c r="A59" s="248"/>
      <c r="B59" s="244"/>
      <c r="C59" s="244"/>
      <c r="D59" s="244"/>
      <c r="E59" s="244"/>
      <c r="F59" s="244"/>
      <c r="G59" s="310" t="s">
        <v>515</v>
      </c>
      <c r="H59" s="311"/>
      <c r="I59" s="319">
        <v>1270421</v>
      </c>
      <c r="J59" s="320">
        <v>202232</v>
      </c>
      <c r="K59" s="321">
        <v>42.9</v>
      </c>
      <c r="L59" s="322">
        <v>175675</v>
      </c>
      <c r="M59" s="323">
        <v>0.6</v>
      </c>
      <c r="N59" s="324">
        <v>42.3</v>
      </c>
    </row>
    <row r="60" spans="1:14">
      <c r="A60" s="248"/>
      <c r="B60" s="244"/>
      <c r="C60" s="244"/>
      <c r="D60" s="244"/>
      <c r="E60" s="244"/>
      <c r="F60" s="244"/>
      <c r="G60" s="325"/>
      <c r="H60" s="326" t="s">
        <v>511</v>
      </c>
      <c r="I60" s="333">
        <v>801724</v>
      </c>
      <c r="J60" s="328">
        <v>127622</v>
      </c>
      <c r="K60" s="329">
        <v>22.9</v>
      </c>
      <c r="L60" s="330">
        <v>87698</v>
      </c>
      <c r="M60" s="331">
        <v>10</v>
      </c>
      <c r="N60" s="332">
        <v>12.9</v>
      </c>
    </row>
    <row r="61" spans="1:14">
      <c r="A61" s="248"/>
      <c r="B61" s="244"/>
      <c r="C61" s="244"/>
      <c r="D61" s="244"/>
      <c r="E61" s="244"/>
      <c r="F61" s="244"/>
      <c r="G61" s="310" t="s">
        <v>516</v>
      </c>
      <c r="H61" s="334"/>
      <c r="I61" s="335">
        <v>1335459</v>
      </c>
      <c r="J61" s="336">
        <v>208400</v>
      </c>
      <c r="K61" s="337">
        <v>46.3</v>
      </c>
      <c r="L61" s="338">
        <v>167117</v>
      </c>
      <c r="M61" s="339">
        <v>1.3</v>
      </c>
      <c r="N61" s="324">
        <v>45</v>
      </c>
    </row>
    <row r="62" spans="1:14">
      <c r="A62" s="248"/>
      <c r="B62" s="244"/>
      <c r="C62" s="244"/>
      <c r="D62" s="244"/>
      <c r="E62" s="244"/>
      <c r="F62" s="244"/>
      <c r="G62" s="325"/>
      <c r="H62" s="326" t="s">
        <v>511</v>
      </c>
      <c r="I62" s="327">
        <v>654521</v>
      </c>
      <c r="J62" s="328">
        <v>102041</v>
      </c>
      <c r="K62" s="329">
        <v>4.3</v>
      </c>
      <c r="L62" s="330">
        <v>78644</v>
      </c>
      <c r="M62" s="331">
        <v>0.2</v>
      </c>
      <c r="N62" s="332">
        <v>4.0999999999999996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13.28</v>
      </c>
      <c r="G47" s="12">
        <v>19.87</v>
      </c>
      <c r="H47" s="12">
        <v>23.03</v>
      </c>
      <c r="I47" s="12">
        <v>24.37</v>
      </c>
      <c r="J47" s="13">
        <v>27.86</v>
      </c>
    </row>
    <row r="48" spans="2:10" ht="57.75" customHeight="1">
      <c r="B48" s="14"/>
      <c r="C48" s="1141" t="s">
        <v>4</v>
      </c>
      <c r="D48" s="1141"/>
      <c r="E48" s="1142"/>
      <c r="F48" s="15">
        <v>2.41</v>
      </c>
      <c r="G48" s="16">
        <v>2.0699999999999998</v>
      </c>
      <c r="H48" s="16">
        <v>1.6</v>
      </c>
      <c r="I48" s="16">
        <v>2.1</v>
      </c>
      <c r="J48" s="17">
        <v>1.92</v>
      </c>
    </row>
    <row r="49" spans="2:10" ht="57.75" customHeight="1" thickBot="1">
      <c r="B49" s="18"/>
      <c r="C49" s="1143" t="s">
        <v>5</v>
      </c>
      <c r="D49" s="1143"/>
      <c r="E49" s="1144"/>
      <c r="F49" s="19">
        <v>4.74</v>
      </c>
      <c r="G49" s="20">
        <v>5.64</v>
      </c>
      <c r="H49" s="20">
        <v>5.2</v>
      </c>
      <c r="I49" s="20">
        <v>1.21</v>
      </c>
      <c r="J49" s="21">
        <v>2.85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523</v>
      </c>
      <c r="D34" s="1151"/>
      <c r="E34" s="1152"/>
      <c r="F34" s="32">
        <v>3.21</v>
      </c>
      <c r="G34" s="33">
        <v>3.15</v>
      </c>
      <c r="H34" s="33">
        <v>2.92</v>
      </c>
      <c r="I34" s="33">
        <v>2.99</v>
      </c>
      <c r="J34" s="34">
        <v>2.71</v>
      </c>
      <c r="K34" s="22"/>
      <c r="L34" s="22"/>
      <c r="M34" s="22"/>
      <c r="N34" s="22"/>
      <c r="O34" s="22"/>
      <c r="P34" s="22"/>
    </row>
    <row r="35" spans="1:16" ht="39" customHeight="1">
      <c r="A35" s="22"/>
      <c r="B35" s="35"/>
      <c r="C35" s="1145" t="s">
        <v>524</v>
      </c>
      <c r="D35" s="1146"/>
      <c r="E35" s="1147"/>
      <c r="F35" s="36">
        <v>2.16</v>
      </c>
      <c r="G35" s="37">
        <v>1.83</v>
      </c>
      <c r="H35" s="37">
        <v>1.4</v>
      </c>
      <c r="I35" s="37">
        <v>1.86</v>
      </c>
      <c r="J35" s="38">
        <v>1.78</v>
      </c>
      <c r="K35" s="22"/>
      <c r="L35" s="22"/>
      <c r="M35" s="22"/>
      <c r="N35" s="22"/>
      <c r="O35" s="22"/>
      <c r="P35" s="22"/>
    </row>
    <row r="36" spans="1:16" ht="39" customHeight="1">
      <c r="A36" s="22"/>
      <c r="B36" s="35"/>
      <c r="C36" s="1145" t="s">
        <v>525</v>
      </c>
      <c r="D36" s="1146"/>
      <c r="E36" s="1147"/>
      <c r="F36" s="36">
        <v>2.83</v>
      </c>
      <c r="G36" s="37">
        <v>3.05</v>
      </c>
      <c r="H36" s="37">
        <v>2.16</v>
      </c>
      <c r="I36" s="37">
        <v>0.69</v>
      </c>
      <c r="J36" s="38">
        <v>0.47</v>
      </c>
      <c r="K36" s="22"/>
      <c r="L36" s="22"/>
      <c r="M36" s="22"/>
      <c r="N36" s="22"/>
      <c r="O36" s="22"/>
      <c r="P36" s="22"/>
    </row>
    <row r="37" spans="1:16" ht="39" customHeight="1">
      <c r="A37" s="22"/>
      <c r="B37" s="35"/>
      <c r="C37" s="1145" t="s">
        <v>526</v>
      </c>
      <c r="D37" s="1146"/>
      <c r="E37" s="1147"/>
      <c r="F37" s="36">
        <v>0.12</v>
      </c>
      <c r="G37" s="37">
        <v>0.56999999999999995</v>
      </c>
      <c r="H37" s="37">
        <v>0.62</v>
      </c>
      <c r="I37" s="37">
        <v>0.37</v>
      </c>
      <c r="J37" s="38">
        <v>0.18</v>
      </c>
      <c r="K37" s="22"/>
      <c r="L37" s="22"/>
      <c r="M37" s="22"/>
      <c r="N37" s="22"/>
      <c r="O37" s="22"/>
      <c r="P37" s="22"/>
    </row>
    <row r="38" spans="1:16" ht="39" customHeight="1">
      <c r="A38" s="22"/>
      <c r="B38" s="35"/>
      <c r="C38" s="1145" t="s">
        <v>527</v>
      </c>
      <c r="D38" s="1146"/>
      <c r="E38" s="1147"/>
      <c r="F38" s="36">
        <v>0.24</v>
      </c>
      <c r="G38" s="37">
        <v>0.23</v>
      </c>
      <c r="H38" s="37">
        <v>0.19</v>
      </c>
      <c r="I38" s="37">
        <v>0.23</v>
      </c>
      <c r="J38" s="38">
        <v>0.13</v>
      </c>
      <c r="K38" s="22"/>
      <c r="L38" s="22"/>
      <c r="M38" s="22"/>
      <c r="N38" s="22"/>
      <c r="O38" s="22"/>
      <c r="P38" s="22"/>
    </row>
    <row r="39" spans="1:16" ht="39" customHeight="1">
      <c r="A39" s="22"/>
      <c r="B39" s="35"/>
      <c r="C39" s="1145" t="s">
        <v>528</v>
      </c>
      <c r="D39" s="1146"/>
      <c r="E39" s="1147"/>
      <c r="F39" s="36">
        <v>0.16</v>
      </c>
      <c r="G39" s="37">
        <v>7.0000000000000007E-2</v>
      </c>
      <c r="H39" s="37">
        <v>7.0000000000000007E-2</v>
      </c>
      <c r="I39" s="37">
        <v>0.08</v>
      </c>
      <c r="J39" s="38">
        <v>0.06</v>
      </c>
      <c r="K39" s="22"/>
      <c r="L39" s="22"/>
      <c r="M39" s="22"/>
      <c r="N39" s="22"/>
      <c r="O39" s="22"/>
      <c r="P39" s="22"/>
    </row>
    <row r="40" spans="1:16" ht="39" customHeight="1">
      <c r="A40" s="22"/>
      <c r="B40" s="35"/>
      <c r="C40" s="1145" t="s">
        <v>529</v>
      </c>
      <c r="D40" s="1146"/>
      <c r="E40" s="1147"/>
      <c r="F40" s="36">
        <v>0.03</v>
      </c>
      <c r="G40" s="37">
        <v>0.03</v>
      </c>
      <c r="H40" s="37">
        <v>0.03</v>
      </c>
      <c r="I40" s="37">
        <v>0.02</v>
      </c>
      <c r="J40" s="38">
        <v>0.02</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530</v>
      </c>
      <c r="D42" s="1146"/>
      <c r="E42" s="1147"/>
      <c r="F42" s="36" t="s">
        <v>480</v>
      </c>
      <c r="G42" s="37" t="s">
        <v>480</v>
      </c>
      <c r="H42" s="37" t="s">
        <v>480</v>
      </c>
      <c r="I42" s="37" t="s">
        <v>480</v>
      </c>
      <c r="J42" s="38" t="s">
        <v>480</v>
      </c>
      <c r="K42" s="22"/>
      <c r="L42" s="22"/>
      <c r="M42" s="22"/>
      <c r="N42" s="22"/>
      <c r="O42" s="22"/>
      <c r="P42" s="22"/>
    </row>
    <row r="43" spans="1:16" ht="39" customHeight="1" thickBot="1">
      <c r="A43" s="22"/>
      <c r="B43" s="40"/>
      <c r="C43" s="1148" t="s">
        <v>531</v>
      </c>
      <c r="D43" s="1149"/>
      <c r="E43" s="1150"/>
      <c r="F43" s="41">
        <v>0</v>
      </c>
      <c r="G43" s="42" t="s">
        <v>480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1019</v>
      </c>
      <c r="L45" s="60">
        <v>901</v>
      </c>
      <c r="M45" s="60">
        <v>832</v>
      </c>
      <c r="N45" s="60">
        <v>773</v>
      </c>
      <c r="O45" s="61">
        <v>783</v>
      </c>
      <c r="P45" s="48"/>
      <c r="Q45" s="48"/>
      <c r="R45" s="48"/>
      <c r="S45" s="48"/>
      <c r="T45" s="48"/>
      <c r="U45" s="48"/>
    </row>
    <row r="46" spans="1:21" ht="30.75" customHeight="1">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c r="A48" s="48"/>
      <c r="B48" s="1163"/>
      <c r="C48" s="1164"/>
      <c r="D48" s="62"/>
      <c r="E48" s="1155" t="s">
        <v>15</v>
      </c>
      <c r="F48" s="1155"/>
      <c r="G48" s="1155"/>
      <c r="H48" s="1155"/>
      <c r="I48" s="1155"/>
      <c r="J48" s="1156"/>
      <c r="K48" s="63">
        <v>226</v>
      </c>
      <c r="L48" s="64">
        <v>231</v>
      </c>
      <c r="M48" s="64">
        <v>297</v>
      </c>
      <c r="N48" s="64">
        <v>274</v>
      </c>
      <c r="O48" s="65">
        <v>255</v>
      </c>
      <c r="P48" s="48"/>
      <c r="Q48" s="48"/>
      <c r="R48" s="48"/>
      <c r="S48" s="48"/>
      <c r="T48" s="48"/>
      <c r="U48" s="48"/>
    </row>
    <row r="49" spans="1:21" ht="30.75" customHeight="1">
      <c r="A49" s="48"/>
      <c r="B49" s="1163"/>
      <c r="C49" s="1164"/>
      <c r="D49" s="62"/>
      <c r="E49" s="1155" t="s">
        <v>16</v>
      </c>
      <c r="F49" s="1155"/>
      <c r="G49" s="1155"/>
      <c r="H49" s="1155"/>
      <c r="I49" s="1155"/>
      <c r="J49" s="1156"/>
      <c r="K49" s="63">
        <v>18</v>
      </c>
      <c r="L49" s="64">
        <v>18</v>
      </c>
      <c r="M49" s="64">
        <v>18</v>
      </c>
      <c r="N49" s="64">
        <v>18</v>
      </c>
      <c r="O49" s="65">
        <v>18</v>
      </c>
      <c r="P49" s="48"/>
      <c r="Q49" s="48"/>
      <c r="R49" s="48"/>
      <c r="S49" s="48"/>
      <c r="T49" s="48"/>
      <c r="U49" s="48"/>
    </row>
    <row r="50" spans="1:21" ht="30.75" customHeight="1">
      <c r="A50" s="48"/>
      <c r="B50" s="1163"/>
      <c r="C50" s="1164"/>
      <c r="D50" s="62"/>
      <c r="E50" s="1155" t="s">
        <v>17</v>
      </c>
      <c r="F50" s="1155"/>
      <c r="G50" s="1155"/>
      <c r="H50" s="1155"/>
      <c r="I50" s="1155"/>
      <c r="J50" s="1156"/>
      <c r="K50" s="63">
        <v>58</v>
      </c>
      <c r="L50" s="64">
        <v>57</v>
      </c>
      <c r="M50" s="64">
        <v>56</v>
      </c>
      <c r="N50" s="64">
        <v>48</v>
      </c>
      <c r="O50" s="65">
        <v>47</v>
      </c>
      <c r="P50" s="48"/>
      <c r="Q50" s="48"/>
      <c r="R50" s="48"/>
      <c r="S50" s="48"/>
      <c r="T50" s="48"/>
      <c r="U50" s="48"/>
    </row>
    <row r="51" spans="1:21" ht="30.75" customHeight="1">
      <c r="A51" s="48"/>
      <c r="B51" s="1165"/>
      <c r="C51" s="1166"/>
      <c r="D51" s="66"/>
      <c r="E51" s="1155" t="s">
        <v>18</v>
      </c>
      <c r="F51" s="1155"/>
      <c r="G51" s="1155"/>
      <c r="H51" s="1155"/>
      <c r="I51" s="1155"/>
      <c r="J51" s="1156"/>
      <c r="K51" s="63" t="s">
        <v>480</v>
      </c>
      <c r="L51" s="64">
        <v>1</v>
      </c>
      <c r="M51" s="64">
        <v>0</v>
      </c>
      <c r="N51" s="64" t="s">
        <v>480</v>
      </c>
      <c r="O51" s="65" t="s">
        <v>480</v>
      </c>
      <c r="P51" s="48"/>
      <c r="Q51" s="48"/>
      <c r="R51" s="48"/>
      <c r="S51" s="48"/>
      <c r="T51" s="48"/>
      <c r="U51" s="48"/>
    </row>
    <row r="52" spans="1:21" ht="30.75" customHeight="1">
      <c r="A52" s="48"/>
      <c r="B52" s="1153" t="s">
        <v>19</v>
      </c>
      <c r="C52" s="1154"/>
      <c r="D52" s="66"/>
      <c r="E52" s="1155" t="s">
        <v>20</v>
      </c>
      <c r="F52" s="1155"/>
      <c r="G52" s="1155"/>
      <c r="H52" s="1155"/>
      <c r="I52" s="1155"/>
      <c r="J52" s="1156"/>
      <c r="K52" s="63">
        <v>831</v>
      </c>
      <c r="L52" s="64">
        <v>757</v>
      </c>
      <c r="M52" s="64">
        <v>744</v>
      </c>
      <c r="N52" s="64">
        <v>723</v>
      </c>
      <c r="O52" s="65">
        <v>747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490</v>
      </c>
      <c r="L53" s="69">
        <v>451</v>
      </c>
      <c r="M53" s="69">
        <v>459</v>
      </c>
      <c r="N53" s="69">
        <v>390</v>
      </c>
      <c r="O53" s="70">
        <v>356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春日 良太</cp:lastModifiedBy>
  <cp:lastPrinted>2016-04-15T04:20:57Z</cp:lastPrinted>
  <dcterms:created xsi:type="dcterms:W3CDTF">2016-02-15T00:30:28Z</dcterms:created>
  <dcterms:modified xsi:type="dcterms:W3CDTF">2016-04-15T04:23:21Z</dcterms:modified>
  <cp:category/>
</cp:coreProperties>
</file>