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775" activeTab="0"/>
  </bookViews>
  <sheets>
    <sheet name="事業費調・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<sst xmlns="http://schemas.openxmlformats.org/spreadsheetml/2006/main" count="37" uniqueCount="33">
  <si>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地方債</t>
  </si>
  <si>
    <t>その他</t>
  </si>
  <si>
    <t>財　　　源　　　内　　　訳</t>
  </si>
  <si>
    <t>（単位：千円）</t>
  </si>
  <si>
    <t>千円</t>
  </si>
  <si>
    <t>【社会保障４経費その他社会保障施策に要する経費】</t>
  </si>
  <si>
    <t>特　　定　　財　　源</t>
  </si>
  <si>
    <t>一　般　財　源</t>
  </si>
  <si>
    <t>引上げ分の地方消費税（社会保障財源化分の市町村交付金）</t>
  </si>
  <si>
    <t>心身障がい者対策事業</t>
  </si>
  <si>
    <t>国道支出金</t>
  </si>
  <si>
    <t>ひとり親家庭等対策事業</t>
  </si>
  <si>
    <t>事　　業　　名</t>
  </si>
  <si>
    <t>老人福祉事業</t>
  </si>
  <si>
    <t>児童福祉事業</t>
  </si>
  <si>
    <t>社会
福祉</t>
  </si>
  <si>
    <t>常設保育所事業</t>
  </si>
  <si>
    <t>保健衛生事業</t>
  </si>
  <si>
    <t>予防事業</t>
  </si>
  <si>
    <t>診療事業</t>
  </si>
  <si>
    <t>健康促進特別対策事業</t>
  </si>
  <si>
    <t>児童
福祉</t>
  </si>
  <si>
    <t>保健
衛生</t>
  </si>
  <si>
    <t>小　　　計</t>
  </si>
  <si>
    <t>合　　　計</t>
  </si>
  <si>
    <t>市町村交付金（社会保障財源化分）が充てられる社会保障４経費その他社会保障施策に要する経費</t>
  </si>
  <si>
    <t>（歳入）</t>
  </si>
  <si>
    <t>市町村交付金（社会保障財源化分）</t>
  </si>
  <si>
    <t>（歳出）</t>
  </si>
  <si>
    <t>社会保障４経費その他社会保障施策に要する経費</t>
  </si>
  <si>
    <t>経費額</t>
  </si>
  <si>
    <t>子ども対策事業</t>
  </si>
  <si>
    <t>平成３０年度決算における社会保障制度関係経費調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</si>
</sst>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0" xfId="48" applyFont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3" fillId="0" borderId="15" xfId="48" applyFont="1" applyBorder="1" applyAlignment="1">
      <alignment horizontal="center" vertical="center" shrinkToFit="1"/>
    </xf>
    <xf numFmtId="38" fontId="1" fillId="0" borderId="10" xfId="48" applyFont="1" applyBorder="1" applyAlignment="1">
      <alignment horizontal="left" vertical="center" wrapText="1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3" fillId="0" borderId="23" xfId="48" applyFont="1" applyBorder="1" applyAlignment="1">
      <alignment horizontal="center" vertical="center" wrapText="1"/>
    </xf>
    <xf numFmtId="38" fontId="3" fillId="0" borderId="24" xfId="48" applyFont="1" applyBorder="1" applyAlignment="1">
      <alignment horizontal="center" vertical="center" wrapText="1"/>
    </xf>
    <xf numFmtId="38" fontId="3" fillId="0" borderId="25" xfId="48" applyFont="1" applyBorder="1" applyAlignment="1">
      <alignment horizontal="center" vertical="center" wrapText="1"/>
    </xf>
    <xf numFmtId="38" fontId="3" fillId="0" borderId="26" xfId="48" applyFont="1" applyBorder="1" applyAlignment="1">
      <alignment horizontal="center" vertical="center" wrapText="1"/>
    </xf>
    <xf numFmtId="38" fontId="3" fillId="0" borderId="27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 wrapText="1"/>
    </xf>
    <xf numFmtId="38" fontId="3" fillId="0" borderId="15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 wrapText="1"/>
    </xf>
    <xf numFmtId="38" fontId="3" fillId="0" borderId="31" xfId="48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2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  <xf numFmtId="38" fontId="6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left" vertical="center"/>
    </xf>
    <xf numFmtId="38" fontId="3" fillId="0" borderId="29" xfId="48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38" fontId="3" fillId="0" borderId="30" xfId="48" applyFont="1" applyBorder="1" applyAlignment="1">
      <alignment horizontal="center" vertical="center" shrinkToFit="1"/>
    </xf>
    <xf numFmtId="38" fontId="3" fillId="0" borderId="15" xfId="48" applyFont="1" applyBorder="1" applyAlignment="1">
      <alignment horizontal="center" vertical="center"/>
    </xf>
    <xf numFmtId="38" fontId="2" fillId="0" borderId="12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3.125" style="1" customWidth="1"/>
    <col min="2" max="2" width="3.00390625" style="1" customWidth="1"/>
    <col min="3" max="3" width="3.125" style="1" customWidth="1"/>
    <col min="4" max="4" width="22.625" style="1" bestFit="1" customWidth="1"/>
    <col min="5" max="5" width="3.125" style="1" customWidth="1"/>
    <col min="6" max="10" width="8.125" style="1" customWidth="1"/>
    <col min="11" max="11" width="8.25390625" style="1" customWidth="1"/>
    <col min="12" max="16384" width="9.00390625" style="1" customWidth="1"/>
  </cols>
  <sheetData>
    <row r="2" spans="2:11" ht="28.5" customHeight="1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</row>
    <row r="3" spans="2:12" ht="28.5" customHeight="1">
      <c r="B3" s="54" t="s">
        <v>25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1" ht="19.5" customHeight="1">
      <c r="B4" s="21" t="s">
        <v>26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9.5" customHeight="1">
      <c r="B5" s="21"/>
      <c r="C5" s="22" t="s">
        <v>27</v>
      </c>
      <c r="D5" s="10"/>
      <c r="E5" s="10"/>
      <c r="F5" s="10"/>
      <c r="G5" s="10"/>
      <c r="H5" s="10"/>
      <c r="I5" s="56">
        <f>J27</f>
        <v>50383</v>
      </c>
      <c r="J5" s="56"/>
      <c r="K5" s="23" t="s">
        <v>4</v>
      </c>
    </row>
    <row r="6" spans="2:11" ht="19.5" customHeight="1">
      <c r="B6" s="21"/>
      <c r="C6" s="10"/>
      <c r="D6" s="10"/>
      <c r="E6" s="10"/>
      <c r="F6" s="10"/>
      <c r="G6" s="10"/>
      <c r="H6" s="10"/>
      <c r="I6" s="10"/>
      <c r="J6" s="10"/>
      <c r="K6" s="10"/>
    </row>
    <row r="7" spans="2:11" ht="19.5" customHeight="1">
      <c r="B7" s="21" t="s">
        <v>28</v>
      </c>
      <c r="C7" s="10"/>
      <c r="D7" s="10"/>
      <c r="E7" s="10"/>
      <c r="F7" s="10"/>
      <c r="G7" s="10"/>
      <c r="H7" s="10"/>
      <c r="I7" s="10"/>
      <c r="J7" s="10"/>
      <c r="K7" s="10"/>
    </row>
    <row r="8" spans="2:11" ht="19.5" customHeight="1">
      <c r="B8" s="10"/>
      <c r="C8" s="21" t="s">
        <v>29</v>
      </c>
      <c r="D8" s="10"/>
      <c r="E8" s="10"/>
      <c r="F8" s="10"/>
      <c r="G8" s="10"/>
      <c r="H8" s="10"/>
      <c r="I8" s="56">
        <f>F27</f>
        <v>1654314</v>
      </c>
      <c r="J8" s="56"/>
      <c r="K8" s="23" t="s">
        <v>4</v>
      </c>
    </row>
    <row r="9" spans="2:11" ht="19.5" customHeight="1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14.25">
      <c r="B10" s="57" t="s">
        <v>5</v>
      </c>
      <c r="C10" s="57"/>
      <c r="D10" s="57"/>
      <c r="E10" s="57"/>
      <c r="F10" s="57"/>
      <c r="G10" s="57"/>
      <c r="H10" s="57"/>
      <c r="K10" s="4" t="s">
        <v>3</v>
      </c>
    </row>
    <row r="11" spans="2:11" ht="14.25">
      <c r="B11" s="45" t="s">
        <v>12</v>
      </c>
      <c r="C11" s="46"/>
      <c r="D11" s="46"/>
      <c r="E11" s="47"/>
      <c r="F11" s="42" t="s">
        <v>30</v>
      </c>
      <c r="G11" s="30" t="s">
        <v>2</v>
      </c>
      <c r="H11" s="62"/>
      <c r="I11" s="62"/>
      <c r="J11" s="62"/>
      <c r="K11" s="31"/>
    </row>
    <row r="12" spans="2:11" ht="14.25">
      <c r="B12" s="48"/>
      <c r="C12" s="49"/>
      <c r="D12" s="49"/>
      <c r="E12" s="50"/>
      <c r="F12" s="43"/>
      <c r="G12" s="58" t="s">
        <v>6</v>
      </c>
      <c r="H12" s="59"/>
      <c r="I12" s="60"/>
      <c r="J12" s="58" t="s">
        <v>7</v>
      </c>
      <c r="K12" s="61"/>
    </row>
    <row r="13" spans="2:11" ht="36">
      <c r="B13" s="51"/>
      <c r="C13" s="52"/>
      <c r="D13" s="52"/>
      <c r="E13" s="53"/>
      <c r="F13" s="44"/>
      <c r="G13" s="6" t="s">
        <v>10</v>
      </c>
      <c r="H13" s="11" t="s">
        <v>0</v>
      </c>
      <c r="I13" s="6" t="s">
        <v>1</v>
      </c>
      <c r="J13" s="12" t="s">
        <v>8</v>
      </c>
      <c r="K13" s="6" t="s">
        <v>1</v>
      </c>
    </row>
    <row r="14" spans="2:11" ht="19.5" customHeight="1">
      <c r="B14" s="24" t="s">
        <v>15</v>
      </c>
      <c r="C14" s="25"/>
      <c r="D14" s="35" t="s">
        <v>9</v>
      </c>
      <c r="E14" s="36"/>
      <c r="F14" s="13">
        <v>177255</v>
      </c>
      <c r="G14" s="14">
        <v>114626</v>
      </c>
      <c r="H14" s="13">
        <v>4000</v>
      </c>
      <c r="I14" s="14">
        <v>6132</v>
      </c>
      <c r="J14" s="13">
        <v>33000</v>
      </c>
      <c r="K14" s="17">
        <f>F14-(G14+H14+I14+J14)</f>
        <v>19497</v>
      </c>
    </row>
    <row r="15" spans="2:11" ht="19.5" customHeight="1">
      <c r="B15" s="26"/>
      <c r="C15" s="27"/>
      <c r="D15" s="37" t="s">
        <v>11</v>
      </c>
      <c r="E15" s="38"/>
      <c r="F15" s="9">
        <v>2856</v>
      </c>
      <c r="G15" s="9">
        <v>938</v>
      </c>
      <c r="H15" s="8">
        <v>1500</v>
      </c>
      <c r="I15" s="9">
        <v>86</v>
      </c>
      <c r="J15" s="8"/>
      <c r="K15" s="9">
        <f>F15-(G15+H15+I15+J15)</f>
        <v>332</v>
      </c>
    </row>
    <row r="16" spans="2:11" ht="19.5" customHeight="1">
      <c r="B16" s="26"/>
      <c r="C16" s="27"/>
      <c r="D16" s="37" t="s">
        <v>31</v>
      </c>
      <c r="E16" s="38"/>
      <c r="F16" s="9">
        <v>23705</v>
      </c>
      <c r="G16" s="15">
        <v>2119</v>
      </c>
      <c r="H16" s="16">
        <v>9900</v>
      </c>
      <c r="I16" s="15">
        <v>162</v>
      </c>
      <c r="J16" s="16"/>
      <c r="K16" s="9">
        <f aca="true" t="shared" si="0" ref="K16:K25">F16-(G16+H16+I16+J16)</f>
        <v>11524</v>
      </c>
    </row>
    <row r="17" spans="2:11" ht="19.5" customHeight="1">
      <c r="B17" s="26"/>
      <c r="C17" s="27"/>
      <c r="D17" s="39" t="s">
        <v>13</v>
      </c>
      <c r="E17" s="40"/>
      <c r="F17" s="18">
        <v>220945</v>
      </c>
      <c r="G17" s="19">
        <v>14315</v>
      </c>
      <c r="H17" s="3"/>
      <c r="I17" s="19">
        <v>4632</v>
      </c>
      <c r="J17" s="3">
        <v>17383</v>
      </c>
      <c r="K17" s="18">
        <f t="shared" si="0"/>
        <v>184615</v>
      </c>
    </row>
    <row r="18" spans="2:11" ht="19.5" customHeight="1">
      <c r="B18" s="28"/>
      <c r="C18" s="29"/>
      <c r="D18" s="30" t="s">
        <v>23</v>
      </c>
      <c r="E18" s="31"/>
      <c r="F18" s="5">
        <f aca="true" t="shared" si="1" ref="F18:K18">SUM(F14:F17)</f>
        <v>424761</v>
      </c>
      <c r="G18" s="5">
        <f t="shared" si="1"/>
        <v>131998</v>
      </c>
      <c r="H18" s="2">
        <f t="shared" si="1"/>
        <v>15400</v>
      </c>
      <c r="I18" s="5">
        <f t="shared" si="1"/>
        <v>11012</v>
      </c>
      <c r="J18" s="2">
        <f t="shared" si="1"/>
        <v>50383</v>
      </c>
      <c r="K18" s="5">
        <f t="shared" si="1"/>
        <v>215968</v>
      </c>
    </row>
    <row r="19" spans="2:11" ht="19.5" customHeight="1">
      <c r="B19" s="24" t="s">
        <v>21</v>
      </c>
      <c r="C19" s="25"/>
      <c r="D19" s="35" t="s">
        <v>14</v>
      </c>
      <c r="E19" s="36"/>
      <c r="F19" s="14">
        <v>35396</v>
      </c>
      <c r="G19" s="14">
        <v>32047</v>
      </c>
      <c r="H19" s="13"/>
      <c r="I19" s="14">
        <v>3266</v>
      </c>
      <c r="J19" s="13"/>
      <c r="K19" s="14">
        <f t="shared" si="0"/>
        <v>83</v>
      </c>
    </row>
    <row r="20" spans="2:11" ht="19.5" customHeight="1">
      <c r="B20" s="26"/>
      <c r="C20" s="27"/>
      <c r="D20" s="39" t="s">
        <v>16</v>
      </c>
      <c r="E20" s="40"/>
      <c r="F20" s="18">
        <v>941621</v>
      </c>
      <c r="G20" s="19">
        <v>142011</v>
      </c>
      <c r="H20" s="3">
        <v>738300</v>
      </c>
      <c r="I20" s="19">
        <v>61310</v>
      </c>
      <c r="J20" s="3"/>
      <c r="K20" s="18">
        <f t="shared" si="0"/>
        <v>0</v>
      </c>
    </row>
    <row r="21" spans="2:11" ht="19.5" customHeight="1">
      <c r="B21" s="28"/>
      <c r="C21" s="29"/>
      <c r="D21" s="30" t="s">
        <v>23</v>
      </c>
      <c r="E21" s="31"/>
      <c r="F21" s="5">
        <f aca="true" t="shared" si="2" ref="F21:K21">SUM(F19:F20)</f>
        <v>977017</v>
      </c>
      <c r="G21" s="5">
        <f t="shared" si="2"/>
        <v>174058</v>
      </c>
      <c r="H21" s="2">
        <f t="shared" si="2"/>
        <v>738300</v>
      </c>
      <c r="I21" s="5">
        <f t="shared" si="2"/>
        <v>64576</v>
      </c>
      <c r="J21" s="2">
        <f t="shared" si="2"/>
        <v>0</v>
      </c>
      <c r="K21" s="5">
        <f t="shared" si="2"/>
        <v>83</v>
      </c>
    </row>
    <row r="22" spans="2:11" ht="19.5" customHeight="1">
      <c r="B22" s="24" t="s">
        <v>22</v>
      </c>
      <c r="C22" s="25"/>
      <c r="D22" s="35" t="s">
        <v>17</v>
      </c>
      <c r="E22" s="36"/>
      <c r="F22" s="14">
        <v>211948</v>
      </c>
      <c r="G22" s="14">
        <v>749</v>
      </c>
      <c r="H22" s="13">
        <v>15200</v>
      </c>
      <c r="I22" s="14">
        <v>24758</v>
      </c>
      <c r="J22" s="13"/>
      <c r="K22" s="14">
        <f t="shared" si="0"/>
        <v>171241</v>
      </c>
    </row>
    <row r="23" spans="2:11" ht="19.5" customHeight="1">
      <c r="B23" s="26"/>
      <c r="C23" s="27"/>
      <c r="D23" s="37" t="s">
        <v>18</v>
      </c>
      <c r="E23" s="38"/>
      <c r="F23" s="9">
        <v>14801</v>
      </c>
      <c r="G23" s="15"/>
      <c r="H23" s="16"/>
      <c r="I23" s="15">
        <v>2879</v>
      </c>
      <c r="J23" s="16"/>
      <c r="K23" s="9">
        <f t="shared" si="0"/>
        <v>11922</v>
      </c>
    </row>
    <row r="24" spans="2:11" ht="19.5" customHeight="1">
      <c r="B24" s="26"/>
      <c r="C24" s="27"/>
      <c r="D24" s="37" t="s">
        <v>19</v>
      </c>
      <c r="E24" s="38"/>
      <c r="F24" s="9">
        <v>9792</v>
      </c>
      <c r="G24" s="15"/>
      <c r="H24" s="16"/>
      <c r="I24" s="15"/>
      <c r="J24" s="16"/>
      <c r="K24" s="9">
        <f t="shared" si="0"/>
        <v>9792</v>
      </c>
    </row>
    <row r="25" spans="2:11" ht="19.5" customHeight="1">
      <c r="B25" s="26"/>
      <c r="C25" s="27"/>
      <c r="D25" s="39" t="s">
        <v>20</v>
      </c>
      <c r="E25" s="40"/>
      <c r="F25" s="18">
        <v>15995</v>
      </c>
      <c r="G25" s="19">
        <v>2303</v>
      </c>
      <c r="H25" s="3"/>
      <c r="I25" s="19">
        <v>1339</v>
      </c>
      <c r="J25" s="3"/>
      <c r="K25" s="18">
        <f t="shared" si="0"/>
        <v>12353</v>
      </c>
    </row>
    <row r="26" spans="2:11" ht="19.5" customHeight="1">
      <c r="B26" s="28"/>
      <c r="C26" s="29"/>
      <c r="D26" s="30" t="s">
        <v>23</v>
      </c>
      <c r="E26" s="31"/>
      <c r="F26" s="19">
        <f aca="true" t="shared" si="3" ref="F26:K26">SUM(F22:F25)</f>
        <v>252536</v>
      </c>
      <c r="G26" s="19">
        <f t="shared" si="3"/>
        <v>3052</v>
      </c>
      <c r="H26" s="3">
        <f t="shared" si="3"/>
        <v>15200</v>
      </c>
      <c r="I26" s="19">
        <f t="shared" si="3"/>
        <v>28976</v>
      </c>
      <c r="J26" s="3">
        <f t="shared" si="3"/>
        <v>0</v>
      </c>
      <c r="K26" s="19">
        <f t="shared" si="3"/>
        <v>205308</v>
      </c>
    </row>
    <row r="27" spans="2:11" ht="19.5" customHeight="1">
      <c r="B27" s="32" t="s">
        <v>24</v>
      </c>
      <c r="C27" s="33"/>
      <c r="D27" s="33"/>
      <c r="E27" s="34"/>
      <c r="F27" s="63">
        <f aca="true" t="shared" si="4" ref="F27:K27">F18+F21+F26</f>
        <v>1654314</v>
      </c>
      <c r="G27" s="20">
        <f t="shared" si="4"/>
        <v>309108</v>
      </c>
      <c r="H27" s="20">
        <f t="shared" si="4"/>
        <v>768900</v>
      </c>
      <c r="I27" s="20">
        <f t="shared" si="4"/>
        <v>104564</v>
      </c>
      <c r="J27" s="20">
        <f t="shared" si="4"/>
        <v>50383</v>
      </c>
      <c r="K27" s="63">
        <f t="shared" si="4"/>
        <v>421359</v>
      </c>
    </row>
    <row r="28" s="7" customFormat="1" ht="12"/>
    <row r="29" s="7" customFormat="1" ht="12"/>
    <row r="30" s="7" customFormat="1" ht="12"/>
    <row r="31" s="7" customFormat="1" ht="12"/>
    <row r="32" s="7" customFormat="1" ht="12"/>
    <row r="33" s="7" customFormat="1" ht="12"/>
  </sheetData>
  <sheetProtection/>
  <mergeCells count="27">
    <mergeCell ref="B3:L3"/>
    <mergeCell ref="I5:J5"/>
    <mergeCell ref="I8:J8"/>
    <mergeCell ref="B10:H10"/>
    <mergeCell ref="G12:I12"/>
    <mergeCell ref="J12:K12"/>
    <mergeCell ref="G11:K11"/>
    <mergeCell ref="B2:K2"/>
    <mergeCell ref="B19:C21"/>
    <mergeCell ref="D19:E19"/>
    <mergeCell ref="D20:E20"/>
    <mergeCell ref="D22:E22"/>
    <mergeCell ref="D23:E23"/>
    <mergeCell ref="D21:E21"/>
    <mergeCell ref="F11:F13"/>
    <mergeCell ref="B11:E13"/>
    <mergeCell ref="B14:C18"/>
    <mergeCell ref="B22:C26"/>
    <mergeCell ref="D26:E26"/>
    <mergeCell ref="B27:E27"/>
    <mergeCell ref="D14:E14"/>
    <mergeCell ref="D15:E15"/>
    <mergeCell ref="D16:E16"/>
    <mergeCell ref="D17:E17"/>
    <mergeCell ref="D24:E24"/>
    <mergeCell ref="D25:E25"/>
    <mergeCell ref="D18:E1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浜中町役場</dc:creator>
  <cp:keywords/>
  <dc:description/>
  <cp:lastModifiedBy> </cp:lastModifiedBy>
  <cp:lastPrinted>2019-08-07T01:54:19Z</cp:lastPrinted>
  <dcterms:created xsi:type="dcterms:W3CDTF">2002-12-10T04:18:56Z</dcterms:created>
  <dcterms:modified xsi:type="dcterms:W3CDTF">2019-08-07T01:54:20Z</dcterms:modified>
  <cp:category/>
  <cp:version/>
  <cp:contentType/>
  <cp:contentStatus/>
</cp:coreProperties>
</file>