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<sst xmlns="http://schemas.openxmlformats.org/spreadsheetml/2006/main" count="37" uniqueCount="33">
  <si>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地方債</t>
  </si>
  <si>
    <t>その他</t>
  </si>
  <si>
    <t>財　　　源　　　内　　　訳</t>
  </si>
  <si>
    <t>（単位：千円）</t>
  </si>
  <si>
    <t>千円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</si>
  <si>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</si>
  <si>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</si>
  <si>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</si>
  <si>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</si>
  <si>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心身障がい者対策事業</t>
  </si>
  <si>
    <t>国道支出金</t>
  </si>
  <si>
    <t>ひとり親家庭等対策事業</t>
  </si>
  <si>
    <t>事　　業　　名</t>
  </si>
  <si>
    <t>老人福祉事業</t>
  </si>
  <si>
    <t>児童福祉事業</t>
  </si>
  <si>
    <t>社会
福祉</t>
  </si>
  <si>
    <t>常設保育所事業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</si>
  <si>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</si>
  <si>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</si>
  <si>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</si>
  <si>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</si>
  <si>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</si>
  <si>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</si>
  <si>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</si>
  <si>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</si>
  <si>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</si>
  <si>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</si>
  <si>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</si>
  <si>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</si>
  <si>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</si>
  <si>
    <t>経費額</t>
  </si>
  <si>
    <t>子ども対策事業</t>
  </si>
  <si>
    <t>令和元年度決算における社会保障制度関係経費調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</si>
</sst>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4" fillId="0" borderId="10" xfId="48" applyFont="1" applyBorder="1" applyAlignment="1">
      <alignment horizontal="left" vertical="center" wrapText="1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 shrinkToFit="1"/>
    </xf>
    <xf numFmtId="38" fontId="3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2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 wrapText="1"/>
    </xf>
    <xf numFmtId="38" fontId="3" fillId="0" borderId="32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2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left" vertical="center"/>
    </xf>
    <xf numFmtId="38" fontId="3" fillId="0" borderId="11" xfId="48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38" fontId="3" fillId="0" borderId="34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6" sqref="J16"/>
    </sheetView>
  </sheetViews>
  <sheetFormatPr defaultColWidth="9.00390625" defaultRowHeight="18" customHeight="1"/>
  <cols>
    <col min="1" max="2" width="3.625" style="2" customWidth="1"/>
    <col min="3" max="3" width="25.625" style="2" customWidth="1"/>
    <col min="4" max="9" width="9.625" style="2" customWidth="1"/>
    <col min="10" max="16384" width="9.00390625" style="2" customWidth="1"/>
  </cols>
  <sheetData>
    <row r="1" spans="1:9" ht="18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8" customHeight="1">
      <c r="A3" s="4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9" ht="18" customHeight="1">
      <c r="A4" s="4" t="s">
        <v>26</v>
      </c>
      <c r="B4" s="3"/>
      <c r="C4" s="3"/>
      <c r="D4" s="3"/>
      <c r="E4" s="3"/>
      <c r="F4" s="3"/>
      <c r="G4" s="3"/>
      <c r="H4" s="3"/>
      <c r="I4" s="3"/>
    </row>
    <row r="5" spans="1:9" ht="18" customHeight="1">
      <c r="A5" s="4"/>
      <c r="B5" s="5" t="s">
        <v>27</v>
      </c>
      <c r="C5" s="3"/>
      <c r="D5" s="3"/>
      <c r="E5" s="3"/>
      <c r="F5" s="3"/>
      <c r="G5" s="47">
        <f>H27</f>
        <v>47667</v>
      </c>
      <c r="H5" s="47"/>
      <c r="I5" s="6" t="s">
        <v>4</v>
      </c>
    </row>
    <row r="6" spans="1:9" ht="18" customHeight="1">
      <c r="A6" s="4"/>
      <c r="B6" s="3"/>
      <c r="C6" s="3"/>
      <c r="D6" s="3"/>
      <c r="E6" s="3"/>
      <c r="F6" s="3"/>
      <c r="G6" s="3"/>
      <c r="H6" s="3"/>
      <c r="I6" s="3"/>
    </row>
    <row r="7" spans="1:9" ht="18" customHeight="1">
      <c r="A7" s="4" t="s">
        <v>28</v>
      </c>
      <c r="B7" s="3"/>
      <c r="C7" s="3"/>
      <c r="D7" s="3"/>
      <c r="E7" s="3"/>
      <c r="F7" s="3"/>
      <c r="G7" s="3"/>
      <c r="H7" s="3"/>
      <c r="I7" s="3"/>
    </row>
    <row r="8" spans="1:9" ht="18" customHeight="1">
      <c r="A8" s="3"/>
      <c r="B8" s="4" t="s">
        <v>29</v>
      </c>
      <c r="C8" s="3"/>
      <c r="D8" s="3"/>
      <c r="E8" s="3"/>
      <c r="F8" s="3"/>
      <c r="G8" s="47">
        <f>D27</f>
        <v>855839</v>
      </c>
      <c r="H8" s="47"/>
      <c r="I8" s="6" t="s">
        <v>4</v>
      </c>
    </row>
    <row r="9" spans="1:9" ht="18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8" customHeight="1">
      <c r="A10" s="48" t="s">
        <v>5</v>
      </c>
      <c r="B10" s="48"/>
      <c r="C10" s="48"/>
      <c r="D10" s="48"/>
      <c r="E10" s="48"/>
      <c r="F10" s="48"/>
      <c r="I10" s="7" t="s">
        <v>3</v>
      </c>
    </row>
    <row r="11" spans="1:9" ht="18" customHeight="1">
      <c r="A11" s="41" t="s">
        <v>12</v>
      </c>
      <c r="B11" s="42"/>
      <c r="C11" s="42"/>
      <c r="D11" s="38" t="s">
        <v>30</v>
      </c>
      <c r="E11" s="53" t="s">
        <v>2</v>
      </c>
      <c r="F11" s="54"/>
      <c r="G11" s="54"/>
      <c r="H11" s="54"/>
      <c r="I11" s="55"/>
    </row>
    <row r="12" spans="1:9" ht="18" customHeight="1">
      <c r="A12" s="43"/>
      <c r="B12" s="44"/>
      <c r="C12" s="44"/>
      <c r="D12" s="39"/>
      <c r="E12" s="49" t="s">
        <v>6</v>
      </c>
      <c r="F12" s="50"/>
      <c r="G12" s="51"/>
      <c r="H12" s="49" t="s">
        <v>7</v>
      </c>
      <c r="I12" s="52"/>
    </row>
    <row r="13" spans="1:9" ht="34.5" customHeight="1">
      <c r="A13" s="45"/>
      <c r="B13" s="46"/>
      <c r="C13" s="46"/>
      <c r="D13" s="40"/>
      <c r="E13" s="9" t="s">
        <v>10</v>
      </c>
      <c r="F13" s="10" t="s">
        <v>0</v>
      </c>
      <c r="G13" s="9" t="s">
        <v>1</v>
      </c>
      <c r="H13" s="1" t="s">
        <v>8</v>
      </c>
      <c r="I13" s="9" t="s">
        <v>1</v>
      </c>
    </row>
    <row r="14" spans="1:9" ht="18" customHeight="1">
      <c r="A14" s="29" t="s">
        <v>15</v>
      </c>
      <c r="B14" s="30"/>
      <c r="C14" s="11" t="s">
        <v>9</v>
      </c>
      <c r="D14" s="13">
        <v>178283</v>
      </c>
      <c r="E14" s="13">
        <v>112894</v>
      </c>
      <c r="F14" s="12">
        <v>4100</v>
      </c>
      <c r="G14" s="13">
        <v>696</v>
      </c>
      <c r="H14" s="56">
        <v>33000</v>
      </c>
      <c r="I14" s="14">
        <f>D14-(E14+F14+G14+H14)</f>
        <v>27593</v>
      </c>
    </row>
    <row r="15" spans="1:9" ht="18" customHeight="1">
      <c r="A15" s="31"/>
      <c r="B15" s="32"/>
      <c r="C15" s="15" t="s">
        <v>11</v>
      </c>
      <c r="D15" s="16">
        <v>2854</v>
      </c>
      <c r="E15" s="16">
        <v>1104</v>
      </c>
      <c r="F15" s="17">
        <v>1600</v>
      </c>
      <c r="G15" s="16">
        <v>36</v>
      </c>
      <c r="H15" s="57"/>
      <c r="I15" s="16">
        <f>D15-(E15+F15+G15+H15)</f>
        <v>114</v>
      </c>
    </row>
    <row r="16" spans="1:9" ht="18" customHeight="1">
      <c r="A16" s="31"/>
      <c r="B16" s="32"/>
      <c r="C16" s="15" t="s">
        <v>31</v>
      </c>
      <c r="D16" s="16">
        <v>22921</v>
      </c>
      <c r="E16" s="18">
        <v>2910</v>
      </c>
      <c r="F16" s="19">
        <v>8500</v>
      </c>
      <c r="G16" s="18">
        <v>78</v>
      </c>
      <c r="H16" s="58"/>
      <c r="I16" s="16">
        <f aca="true" t="shared" si="0" ref="I16:I25">D16-(E16+F16+G16+H16)</f>
        <v>11433</v>
      </c>
    </row>
    <row r="17" spans="1:9" ht="18" customHeight="1">
      <c r="A17" s="31"/>
      <c r="B17" s="32"/>
      <c r="C17" s="20" t="s">
        <v>13</v>
      </c>
      <c r="D17" s="21">
        <v>218345</v>
      </c>
      <c r="E17" s="22">
        <v>15676</v>
      </c>
      <c r="F17" s="23"/>
      <c r="G17" s="22">
        <v>2182</v>
      </c>
      <c r="H17" s="59">
        <v>14667</v>
      </c>
      <c r="I17" s="21">
        <f t="shared" si="0"/>
        <v>185820</v>
      </c>
    </row>
    <row r="18" spans="1:9" ht="18" customHeight="1">
      <c r="A18" s="33"/>
      <c r="B18" s="34"/>
      <c r="C18" s="8" t="s">
        <v>23</v>
      </c>
      <c r="D18" s="24">
        <f aca="true" t="shared" si="1" ref="D18:I18">SUM(D14:D17)</f>
        <v>422403</v>
      </c>
      <c r="E18" s="24">
        <f t="shared" si="1"/>
        <v>132584</v>
      </c>
      <c r="F18" s="25">
        <f t="shared" si="1"/>
        <v>14200</v>
      </c>
      <c r="G18" s="24">
        <f t="shared" si="1"/>
        <v>2992</v>
      </c>
      <c r="H18" s="25">
        <f t="shared" si="1"/>
        <v>47667</v>
      </c>
      <c r="I18" s="24">
        <f t="shared" si="1"/>
        <v>224960</v>
      </c>
    </row>
    <row r="19" spans="1:9" ht="18" customHeight="1">
      <c r="A19" s="29" t="s">
        <v>21</v>
      </c>
      <c r="B19" s="30"/>
      <c r="C19" s="11" t="s">
        <v>14</v>
      </c>
      <c r="D19" s="13">
        <v>37700</v>
      </c>
      <c r="E19" s="13">
        <f>46315-23187</f>
        <v>23128</v>
      </c>
      <c r="F19" s="12"/>
      <c r="G19" s="13">
        <v>2110</v>
      </c>
      <c r="H19" s="12"/>
      <c r="I19" s="13">
        <f t="shared" si="0"/>
        <v>12462</v>
      </c>
    </row>
    <row r="20" spans="1:9" ht="18" customHeight="1">
      <c r="A20" s="31"/>
      <c r="B20" s="32"/>
      <c r="C20" s="20" t="s">
        <v>16</v>
      </c>
      <c r="D20" s="21">
        <v>165797</v>
      </c>
      <c r="E20" s="22">
        <f>4512-3922</f>
        <v>590</v>
      </c>
      <c r="F20" s="23">
        <v>88400</v>
      </c>
      <c r="G20" s="22">
        <v>73937</v>
      </c>
      <c r="H20" s="23"/>
      <c r="I20" s="21">
        <f t="shared" si="0"/>
        <v>2870</v>
      </c>
    </row>
    <row r="21" spans="1:9" ht="18" customHeight="1">
      <c r="A21" s="33"/>
      <c r="B21" s="34"/>
      <c r="C21" s="8" t="s">
        <v>23</v>
      </c>
      <c r="D21" s="24">
        <f aca="true" t="shared" si="2" ref="D21:I21">SUM(D19:D20)</f>
        <v>203497</v>
      </c>
      <c r="E21" s="24">
        <f t="shared" si="2"/>
        <v>23718</v>
      </c>
      <c r="F21" s="25">
        <f t="shared" si="2"/>
        <v>88400</v>
      </c>
      <c r="G21" s="24">
        <f t="shared" si="2"/>
        <v>76047</v>
      </c>
      <c r="H21" s="25">
        <f t="shared" si="2"/>
        <v>0</v>
      </c>
      <c r="I21" s="24">
        <f t="shared" si="2"/>
        <v>15332</v>
      </c>
    </row>
    <row r="22" spans="1:9" ht="18" customHeight="1">
      <c r="A22" s="29" t="s">
        <v>22</v>
      </c>
      <c r="B22" s="30"/>
      <c r="C22" s="11" t="s">
        <v>17</v>
      </c>
      <c r="D22" s="13">
        <v>188057</v>
      </c>
      <c r="E22" s="13">
        <v>728</v>
      </c>
      <c r="F22" s="12">
        <v>15000</v>
      </c>
      <c r="G22" s="13">
        <v>30152</v>
      </c>
      <c r="H22" s="12"/>
      <c r="I22" s="13">
        <f t="shared" si="0"/>
        <v>142177</v>
      </c>
    </row>
    <row r="23" spans="1:9" ht="18" customHeight="1">
      <c r="A23" s="31"/>
      <c r="B23" s="32"/>
      <c r="C23" s="15" t="s">
        <v>18</v>
      </c>
      <c r="D23" s="16">
        <v>14852</v>
      </c>
      <c r="E23" s="18">
        <v>420</v>
      </c>
      <c r="F23" s="19"/>
      <c r="G23" s="18">
        <v>267</v>
      </c>
      <c r="H23" s="19"/>
      <c r="I23" s="16">
        <f t="shared" si="0"/>
        <v>14165</v>
      </c>
    </row>
    <row r="24" spans="1:9" ht="18" customHeight="1">
      <c r="A24" s="31"/>
      <c r="B24" s="32"/>
      <c r="C24" s="15" t="s">
        <v>19</v>
      </c>
      <c r="D24" s="16">
        <v>9489</v>
      </c>
      <c r="E24" s="18"/>
      <c r="F24" s="19"/>
      <c r="G24" s="18">
        <v>1</v>
      </c>
      <c r="H24" s="19"/>
      <c r="I24" s="16">
        <f t="shared" si="0"/>
        <v>9488</v>
      </c>
    </row>
    <row r="25" spans="1:9" ht="18" customHeight="1">
      <c r="A25" s="31"/>
      <c r="B25" s="32"/>
      <c r="C25" s="20" t="s">
        <v>20</v>
      </c>
      <c r="D25" s="21">
        <v>17541</v>
      </c>
      <c r="E25" s="22">
        <v>2407</v>
      </c>
      <c r="F25" s="23">
        <v>2000</v>
      </c>
      <c r="G25" s="22">
        <v>1576</v>
      </c>
      <c r="H25" s="23"/>
      <c r="I25" s="21">
        <f t="shared" si="0"/>
        <v>11558</v>
      </c>
    </row>
    <row r="26" spans="1:9" ht="18" customHeight="1">
      <c r="A26" s="33"/>
      <c r="B26" s="34"/>
      <c r="C26" s="8" t="s">
        <v>23</v>
      </c>
      <c r="D26" s="22">
        <f aca="true" t="shared" si="3" ref="D26:I26">SUM(D22:D25)</f>
        <v>229939</v>
      </c>
      <c r="E26" s="22">
        <f t="shared" si="3"/>
        <v>3555</v>
      </c>
      <c r="F26" s="23">
        <f t="shared" si="3"/>
        <v>17000</v>
      </c>
      <c r="G26" s="22">
        <f t="shared" si="3"/>
        <v>31996</v>
      </c>
      <c r="H26" s="23">
        <f t="shared" si="3"/>
        <v>0</v>
      </c>
      <c r="I26" s="22">
        <f t="shared" si="3"/>
        <v>177388</v>
      </c>
    </row>
    <row r="27" spans="1:9" ht="18" customHeight="1">
      <c r="A27" s="35" t="s">
        <v>24</v>
      </c>
      <c r="B27" s="36"/>
      <c r="C27" s="36"/>
      <c r="D27" s="26">
        <f aca="true" t="shared" si="4" ref="D27:I27">D18+D21+D26</f>
        <v>855839</v>
      </c>
      <c r="E27" s="27">
        <f t="shared" si="4"/>
        <v>159857</v>
      </c>
      <c r="F27" s="27">
        <f t="shared" si="4"/>
        <v>119600</v>
      </c>
      <c r="G27" s="27">
        <f t="shared" si="4"/>
        <v>111035</v>
      </c>
      <c r="H27" s="27">
        <f t="shared" si="4"/>
        <v>47667</v>
      </c>
      <c r="I27" s="26">
        <f t="shared" si="4"/>
        <v>417680</v>
      </c>
    </row>
  </sheetData>
  <sheetProtection/>
  <mergeCells count="13">
    <mergeCell ref="E12:G12"/>
    <mergeCell ref="H12:I12"/>
    <mergeCell ref="E11:I11"/>
    <mergeCell ref="A22:B26"/>
    <mergeCell ref="A27:C27"/>
    <mergeCell ref="A1:I1"/>
    <mergeCell ref="A19:B21"/>
    <mergeCell ref="D11:D13"/>
    <mergeCell ref="A11:C13"/>
    <mergeCell ref="A14:B18"/>
    <mergeCell ref="G5:H5"/>
    <mergeCell ref="G8:H8"/>
    <mergeCell ref="A10:F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 </cp:lastModifiedBy>
  <cp:lastPrinted>2020-06-25T00:03:12Z</cp:lastPrinted>
  <dcterms:created xsi:type="dcterms:W3CDTF">2002-12-10T04:18:56Z</dcterms:created>
  <dcterms:modified xsi:type="dcterms:W3CDTF">2020-06-25T00:41:37Z</dcterms:modified>
  <cp:category/>
  <cp:version/>
  <cp:contentType/>
  <cp:contentStatus/>
</cp:coreProperties>
</file>