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企画財政課\財政係\zaisei02\財政状況資料集\【財政状況資料集】_016632_浜中町_2020\20220927公表\"/>
    </mc:Choice>
  </mc:AlternateContent>
  <bookViews>
    <workbookView xWindow="0" yWindow="0" windowWidth="15360" windowHeight="7635" tabRatio="897"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<sst xmlns="http://schemas.openxmlformats.org/spreadsheetml/2006/main" count="1080" uniqueCount="607">
  <si>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</si>
  <si>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</si>
  <si>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</si>
  <si>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</si>
  <si>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</si>
  <si>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</si>
  <si>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</si>
  <si>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</si>
  <si>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</si>
  <si>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</si>
  <si>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</si>
  <si>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</si>
  <si>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</si>
  <si>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</si>
  <si>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</si>
  <si>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</si>
  <si>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</si>
  <si>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</si>
  <si>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</si>
  <si>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</si>
  <si>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</si>
  <si>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</si>
  <si>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</si>
  <si>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</si>
  <si>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</si>
  <si>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</si>
  <si>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</si>
  <si>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</si>
  <si>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</si>
  <si>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</si>
  <si>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</si>
  <si>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</si>
  <si>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</si>
  <si>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</si>
  <si>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</si>
  <si>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</si>
  <si>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</si>
  <si>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</si>
  <si>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</si>
  <si>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</si>
  <si>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</si>
  <si>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</si>
  <si>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</si>
  <si>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</si>
  <si>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</si>
  <si>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</si>
  <si>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</si>
  <si>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</si>
  <si>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</si>
  <si>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</si>
  <si>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</si>
  <si>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</si>
  <si>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</si>
  <si>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</si>
  <si>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</si>
  <si>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</si>
  <si>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</si>
  <si>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</si>
  <si>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</si>
  <si>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</si>
  <si>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</si>
  <si>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</si>
  <si>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</si>
  <si>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</si>
  <si>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</si>
  <si>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</si>
  <si>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</si>
  <si>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</si>
  <si>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</si>
  <si>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</si>
  <si>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</si>
  <si>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</si>
  <si>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</si>
  <si>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</si>
  <si>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</si>
  <si>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</si>
  <si>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</si>
  <si>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</si>
  <si>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</si>
  <si>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</si>
  <si>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</si>
  <si>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</si>
  <si>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</si>
  <si>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</si>
  <si>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</si>
  <si>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</si>
  <si>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</si>
  <si>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</si>
  <si>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</si>
  <si>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</si>
  <si>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</si>
  <si>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</si>
  <si>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</si>
  <si>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</si>
  <si>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</si>
  <si>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</si>
  <si>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</si>
  <si>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</si>
  <si>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浜中町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</si>
  <si>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</si>
  <si>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</si>
  <si>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</si>
  <si>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</si>
  <si>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</si>
  <si>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</si>
  <si>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</si>
  <si>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</si>
  <si>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</si>
  <si>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</si>
  <si>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</si>
  <si>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</si>
  <si>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</si>
  <si>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</si>
  <si>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</si>
  <si>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</si>
  <si>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</si>
  <si>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</si>
  <si>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</si>
  <si>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</si>
  <si>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</si>
  <si>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</si>
  <si>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</si>
  <si>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</si>
  <si>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</si>
  <si>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</si>
  <si>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</si>
  <si>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</si>
  <si>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</si>
  <si>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</si>
  <si>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</si>
  <si>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</si>
  <si>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</si>
  <si>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</si>
  <si>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</si>
  <si>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</si>
  <si>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</si>
  <si>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</si>
  <si>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</si>
  <si>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</si>
  <si>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</si>
  <si>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</si>
  <si>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</si>
  <si>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</si>
  <si>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</si>
  <si>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</si>
  <si>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</si>
  <si>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</si>
  <si>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</si>
  <si>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</si>
  <si>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</si>
  <si>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</si>
  <si>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</si>
  <si>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</si>
  <si>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</si>
  <si>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</si>
  <si>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</si>
  <si>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</si>
  <si>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</si>
  <si>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</si>
  <si>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</si>
  <si>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</si>
  <si>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</si>
  <si>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</si>
  <si>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</si>
  <si>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</si>
  <si>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</si>
  <si>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</si>
  <si>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</si>
  <si>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</si>
  <si>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</si>
  <si>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</si>
  <si>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</si>
  <si>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</si>
  <si>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</si>
  <si>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</si>
  <si>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</si>
  <si>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</si>
  <si>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</si>
  <si>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</si>
  <si>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</si>
  <si>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</si>
  <si>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</si>
  <si>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</si>
  <si>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</si>
  <si>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</si>
  <si>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</si>
  <si>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</si>
  <si>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</si>
  <si>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</si>
  <si>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</si>
  <si>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</si>
  <si>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</si>
  <si>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</si>
  <si>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</si>
  <si>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</si>
  <si>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</si>
  <si>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</si>
  <si>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</si>
  <si>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</si>
  <si>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</si>
  <si>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</si>
  <si>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</si>
  <si>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</si>
  <si>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</si>
  <si>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</si>
  <si>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</si>
  <si>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</si>
  <si>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</si>
  <si>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</si>
  <si>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</si>
  <si>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</si>
  <si>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</si>
  <si>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</si>
  <si>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</si>
  <si>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</si>
  <si>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</si>
  <si>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北海道浜中町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</si>
  <si>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</si>
  <si>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</si>
  <si>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</si>
  <si>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</si>
  <si>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</si>
  <si>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</si>
  <si>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</si>
  <si>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</si>
  <si>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</si>
  <si>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</si>
  <si>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</si>
  <si>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</si>
  <si>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</si>
  <si>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</si>
  <si>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</si>
  <si>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</si>
  <si>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</si>
  <si>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</si>
  <si>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</si>
  <si>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</si>
  <si>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</si>
  <si>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</si>
  <si>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</si>
  <si>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</si>
  <si>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</si>
  <si>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</si>
  <si>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</si>
  <si>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</si>
  <si>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</si>
  <si>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</si>
  <si>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</si>
  <si>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</si>
  <si>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</si>
  <si>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</si>
  <si>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</si>
  <si>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</si>
  <si>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</si>
  <si>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</si>
  <si>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</si>
  <si>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</si>
  <si>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</si>
  <si>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</si>
  <si>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</si>
  <si>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</si>
  <si>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</si>
  <si>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</si>
  <si>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</si>
  <si>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</si>
  <si>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</si>
  <si>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</si>
  <si>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</si>
  <si>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</si>
  <si>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</si>
  <si>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</si>
  <si>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</si>
  <si>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</si>
  <si>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</si>
  <si>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</si>
  <si>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</si>
  <si>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</si>
  <si>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</si>
  <si>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</si>
  <si>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</si>
  <si>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</si>
  <si>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</si>
  <si>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</si>
  <si>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</si>
  <si>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</si>
  <si>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</si>
  <si>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</si>
  <si>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</si>
  <si>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</si>
  <si>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</si>
  <si>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</si>
  <si>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</si>
  <si>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</si>
  <si>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</si>
  <si>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</si>
  <si>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</si>
  <si>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</si>
  <si>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</si>
  <si>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</si>
  <si>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</si>
  <si>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</si>
  <si>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</si>
  <si>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</si>
  <si>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</si>
  <si>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</si>
  <si>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</si>
  <si>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</si>
  <si>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</si>
  <si>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</si>
  <si>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</si>
  <si>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</si>
  <si>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</si>
  <si>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</si>
  <si>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</si>
  <si>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</si>
  <si>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</si>
  <si>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</si>
  <si>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</si>
  <si>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</si>
  <si>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</si>
  <si>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</si>
  <si>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</si>
  <si>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</si>
  <si>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</si>
  <si>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</si>
  <si>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</si>
  <si>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</si>
  <si>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</si>
  <si>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</si>
  <si>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</si>
  <si>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</si>
  <si>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</si>
  <si>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</si>
  <si>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</si>
  <si>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</si>
  <si>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</si>
  <si>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</si>
  <si>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</si>
  <si>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</si>
  <si>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</si>
  <si>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</si>
  <si>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</si>
  <si>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</si>
  <si>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</si>
  <si>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</si>
  <si>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</si>
  <si>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</si>
  <si>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</si>
  <si>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</si>
  <si>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</si>
  <si>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</si>
  <si>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</si>
  <si>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</si>
  <si>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</si>
  <si>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</si>
  <si>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</si>
  <si>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</si>
  <si>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</si>
  <si>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</si>
  <si>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</si>
  <si>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</si>
  <si>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</si>
  <si>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</si>
  <si>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</si>
  <si>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</si>
  <si>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</si>
  <si>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</si>
  <si>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</si>
  <si>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</si>
  <si>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</si>
  <si>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北海道浜中町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</si>
  <si>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</si>
  <si>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</si>
  <si>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</si>
  <si>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</si>
  <si>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</si>
  <si>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</si>
  <si>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</si>
  <si>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</si>
  <si>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</si>
  <si>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</si>
  <si>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</si>
  <si>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</si>
  <si>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</si>
  <si>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</si>
  <si>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</si>
  <si>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</si>
  <si>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</si>
  <si>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</si>
  <si>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</si>
  <si>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</si>
  <si>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浜中診療所特別会計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</si>
  <si>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</si>
  <si>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</si>
  <si>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</si>
  <si>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</si>
  <si>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</si>
  <si>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</si>
  <si>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</si>
  <si>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</si>
  <si>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</si>
  <si>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</si>
  <si>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</si>
  <si>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</si>
  <si>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</si>
  <si>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</si>
  <si>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</si>
  <si>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</si>
  <si>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</si>
  <si>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</si>
  <si>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</si>
  <si>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</si>
  <si>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</si>
  <si>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</si>
  <si>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</si>
  <si>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</si>
  <si>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</si>
  <si>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</si>
  <si>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</si>
  <si>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</si>
  <si>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</si>
  <si>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</si>
  <si>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</si>
  <si>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</si>
  <si>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</si>
  <si>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</si>
  <si>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</si>
  <si>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</si>
  <si>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</si>
  <si>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</si>
  <si>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</si>
  <si>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</si>
  <si>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</si>
  <si>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</si>
  <si>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</si>
  <si>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</si>
  <si>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</si>
  <si>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</si>
  <si>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</si>
  <si>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</si>
  <si>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</si>
  <si>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</si>
  <si>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</si>
  <si>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</si>
  <si>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</si>
  <si>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</si>
  <si>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</si>
  <si>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</si>
  <si>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</si>
  <si>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</si>
  <si>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</si>
  <si>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</si>
  <si>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</si>
  <si>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</si>
  <si>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</si>
  <si>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</si>
  <si>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</si>
  <si>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</si>
  <si>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</si>
  <si>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</si>
  <si>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</si>
  <si>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</si>
  <si>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</si>
  <si>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</si>
  <si>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</si>
  <si>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</si>
  <si>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</si>
  <si>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</si>
  <si>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</si>
  <si>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</si>
  <si>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</si>
  <si>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</si>
  <si>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</si>
  <si>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</si>
  <si>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</si>
  <si>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</si>
  <si>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</si>
  <si>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</si>
  <si>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</si>
  <si>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</si>
  <si>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</si>
  <si>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</si>
  <si>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</si>
  <si>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</si>
  <si>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</si>
  <si>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</si>
  <si>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</si>
  <si>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</si>
  <si>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</si>
  <si>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</si>
  <si>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</si>
  <si>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</si>
  <si>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</si>
  <si>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</si>
  <si>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</si>
  <si>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</si>
  <si>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</si>
  <si>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</si>
  <si>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</si>
  <si>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</si>
  <si>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</si>
  <si>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</si>
  <si>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</si>
  <si>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</si>
  <si>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</si>
  <si>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</si>
  <si>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</si>
  <si>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</si>
  <si>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</si>
  <si>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</si>
  <si>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</si>
  <si>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</si>
  <si>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</si>
  <si>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</si>
  <si>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</si>
  <si>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</si>
  <si>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</si>
  <si>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</si>
  <si>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</si>
  <si>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</si>
  <si>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</si>
  <si>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</si>
  <si>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</si>
  <si>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</si>
  <si>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</si>
  <si>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</si>
  <si>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</si>
  <si>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</si>
  <si>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</si>
  <si>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</si>
  <si>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</si>
  <si>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</si>
  <si>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</si>
  <si>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</si>
  <si>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</si>
  <si>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</si>
  <si>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</si>
  <si>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</si>
  <si>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</si>
  <si>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</si>
  <si>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</si>
  <si>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</si>
  <si>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</si>
  <si>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</si>
  <si>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</si>
  <si>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</si>
  <si>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</si>
  <si>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</si>
  <si>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</si>
  <si>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</si>
  <si>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</si>
  <si>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</si>
  <si>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</si>
  <si>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</si>
  <si>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</si>
  <si>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</si>
  <si>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</si>
  <si>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</si>
  <si>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</si>
  <si>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</si>
  <si>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</si>
  <si>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</si>
  <si>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</si>
  <si>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25.99</t>
  </si>
  <si>
    <t>水道事業会計</t>
  </si>
  <si>
    <t>一般会計</t>
  </si>
  <si>
    <t>介護保険特別会計</t>
  </si>
  <si>
    <t>浜中診療所特別会計</t>
  </si>
  <si>
    <t>国民健康保険特別会計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</si>
  <si>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</si>
  <si>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</si>
  <si>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</si>
  <si>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</si>
  <si>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</si>
  <si>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</si>
  <si>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</si>
  <si>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</si>
  <si>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</si>
  <si>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</si>
  <si>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釧路公立大学事務組合</t>
    <rPh sb="0" eb="2">
      <t>クシロ</t>
    </rPh>
    <rPh sb="2" eb="4">
      <t>コウリツ</t>
    </rPh>
    <rPh sb="4" eb="6">
      <t>ダイガク</t>
    </rPh>
    <rPh sb="6" eb="8">
      <t>ジム</t>
    </rPh>
    <rPh sb="8" eb="10">
      <t>クミアイ</t>
    </rPh>
    <phoneticPr fontId="2"/>
  </si>
  <si>
    <t>釧路東部消防組合</t>
    <rPh sb="0" eb="2">
      <t>クシロ</t>
    </rPh>
    <rPh sb="2" eb="4">
      <t>トウブ</t>
    </rPh>
    <rPh sb="4" eb="6">
      <t>ショウボウ</t>
    </rPh>
    <rPh sb="6" eb="8">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</si>
  <si>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</si>
  <si>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浜中町就農者研修牧場</t>
    <rPh sb="0" eb="3">
      <t>ハマナカチョウ</t>
    </rPh>
    <rPh sb="3" eb="5">
      <t>シュウノウ</t>
    </rPh>
    <rPh sb="5" eb="6">
      <t>シャ</t>
    </rPh>
    <rPh sb="6" eb="8">
      <t>ケンシュウ</t>
    </rPh>
    <rPh sb="8" eb="10">
      <t>ボクジョウ</t>
    </rPh>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</si>
  <si>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</si>
  <si>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</si>
  <si>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</si>
  <si>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</si>
  <si>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ふるさと納税基金</t>
    <rPh sb="4" eb="6">
      <t>ノウゼイ</t>
    </rPh>
    <rPh sb="6" eb="8">
      <t>キキン</t>
    </rPh>
    <phoneticPr fontId="5"/>
  </si>
  <si>
    <t>水産振興基金</t>
    <rPh sb="0" eb="2">
      <t>スイサン</t>
    </rPh>
    <rPh sb="2" eb="4">
      <t>シンコウ</t>
    </rPh>
    <rPh sb="4" eb="6">
      <t>キキン</t>
    </rPh>
    <phoneticPr fontId="5"/>
  </si>
  <si>
    <t>福祉振興基金</t>
    <rPh sb="0" eb="2">
      <t>フクシ</t>
    </rPh>
    <rPh sb="2" eb="4">
      <t>シンコウ</t>
    </rPh>
    <rPh sb="4" eb="6">
      <t>キキン</t>
    </rPh>
    <phoneticPr fontId="5"/>
  </si>
  <si>
    <t>育英事業基金</t>
    <rPh sb="0" eb="2">
      <t>イクエイ</t>
    </rPh>
    <rPh sb="2" eb="4">
      <t>ジギョウ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</si>
  <si>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</si>
  <si>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</si>
  <si>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</si>
  <si>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改善傾向にあった将来負担比率は、役場庁舎や防災関連施設の建設工事等により上昇に転じ、令和５年度には１１０％台となる見込みである。
有形固定資産減価償却率は類似団体と比較して高い水準であるものの、公共施設長寿命化計画に基づく施設の更新、改修により改善傾向となる見込み。</t>
    <rPh sb="0" eb="2">
      <t>カイゼン</t>
    </rPh>
    <rPh sb="2" eb="4">
      <t>ケイコウ</t>
    </rPh>
    <rPh sb="8" eb="10">
      <t>ショウライ</t>
    </rPh>
    <rPh sb="10" eb="12">
      <t>フタン</t>
    </rPh>
    <rPh sb="12" eb="14">
      <t>ヒリツ</t>
    </rPh>
    <rPh sb="16" eb="18">
      <t>ヤクバ</t>
    </rPh>
    <rPh sb="18" eb="20">
      <t>チョウシャ</t>
    </rPh>
    <rPh sb="21" eb="23">
      <t>ボウサイ</t>
    </rPh>
    <rPh sb="23" eb="25">
      <t>カンレン</t>
    </rPh>
    <rPh sb="25" eb="27">
      <t>シセツ</t>
    </rPh>
    <rPh sb="28" eb="30">
      <t>ケンセツ</t>
    </rPh>
    <rPh sb="30" eb="32">
      <t>コウジ</t>
    </rPh>
    <rPh sb="32" eb="33">
      <t>トウ</t>
    </rPh>
    <rPh sb="36" eb="38">
      <t>ジョウショウ</t>
    </rPh>
    <rPh sb="39" eb="40">
      <t>テン</t>
    </rPh>
    <rPh sb="42" eb="44">
      <t>レイワ</t>
    </rPh>
    <rPh sb="45" eb="46">
      <t>ネン</t>
    </rPh>
    <rPh sb="46" eb="47">
      <t>ド</t>
    </rPh>
    <rPh sb="53" eb="54">
      <t>ダイ</t>
    </rPh>
    <rPh sb="57" eb="59">
      <t>ミコ</t>
    </rPh>
    <rPh sb="65" eb="67">
      <t>ユウケイ</t>
    </rPh>
    <rPh sb="67" eb="69">
      <t>コテイ</t>
    </rPh>
    <rPh sb="69" eb="71">
      <t>シサン</t>
    </rPh>
    <rPh sb="71" eb="73">
      <t>ゲンカ</t>
    </rPh>
    <rPh sb="73" eb="75">
      <t>ショウキャク</t>
    </rPh>
    <rPh sb="75" eb="76">
      <t>リツ</t>
    </rPh>
    <rPh sb="77" eb="79">
      <t>ルイジ</t>
    </rPh>
    <rPh sb="79" eb="81">
      <t>ダンタイ</t>
    </rPh>
    <rPh sb="82" eb="84">
      <t>ヒカク</t>
    </rPh>
    <rPh sb="86" eb="87">
      <t>タカ</t>
    </rPh>
    <rPh sb="88" eb="90">
      <t>スイジュン</t>
    </rPh>
    <rPh sb="97" eb="99">
      <t>コウキョウ</t>
    </rPh>
    <rPh sb="99" eb="101">
      <t>シセツ</t>
    </rPh>
    <rPh sb="101" eb="105">
      <t>チョウジュミョウカ</t>
    </rPh>
    <rPh sb="105" eb="107">
      <t>ケイカク</t>
    </rPh>
    <rPh sb="108" eb="109">
      <t>モト</t>
    </rPh>
    <rPh sb="111" eb="113">
      <t>シセツ</t>
    </rPh>
    <rPh sb="114" eb="116">
      <t>コウシン</t>
    </rPh>
    <rPh sb="117" eb="119">
      <t>カイシュウ</t>
    </rPh>
    <rPh sb="122" eb="124">
      <t>カイゼン</t>
    </rPh>
    <rPh sb="124" eb="126">
      <t>ケイコウ</t>
    </rPh>
    <rPh sb="129" eb="131">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</si>
  <si>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</si>
  <si>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</si>
  <si>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</si>
  <si>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</si>
  <si>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</si>
  <si>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</si>
  <si>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</si>
  <si>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両比率ともに役場庁舎や防災関連施設の地方債発行により上昇し、実質公債費比率は令和９年度には１６％台となる見込み。</t>
    <rPh sb="0" eb="1">
      <t>リョウ</t>
    </rPh>
    <rPh sb="1" eb="3">
      <t>ヒリツ</t>
    </rPh>
    <rPh sb="6" eb="8">
      <t>ヤクバ</t>
    </rPh>
    <rPh sb="8" eb="10">
      <t>チョウシャ</t>
    </rPh>
    <rPh sb="11" eb="13">
      <t>ボウサイ</t>
    </rPh>
    <rPh sb="13" eb="15">
      <t>カンレン</t>
    </rPh>
    <rPh sb="15" eb="17">
      <t>シセツ</t>
    </rPh>
    <rPh sb="18" eb="21">
      <t>チホウサイ</t>
    </rPh>
    <rPh sb="21" eb="23">
      <t>ハッコウ</t>
    </rPh>
    <rPh sb="26" eb="28">
      <t>ジョウショウ</t>
    </rPh>
    <rPh sb="30" eb="32">
      <t>ジッシツ</t>
    </rPh>
    <rPh sb="32" eb="35">
      <t>コウサイヒ</t>
    </rPh>
    <rPh sb="35" eb="37">
      <t>ヒリツ</t>
    </rPh>
    <rPh sb="38" eb="40">
      <t>レイワ</t>
    </rPh>
    <rPh sb="41" eb="42">
      <t>ネン</t>
    </rPh>
    <rPh sb="42" eb="43">
      <t>ド</t>
    </rPh>
    <rPh sb="48" eb="49">
      <t>ダイ</t>
    </rPh>
    <rPh sb="52" eb="54">
      <t>ミコ</t>
    </rPh>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</si>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</sst>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xmlns:c16r2="http://schemas.microsoft.com/office/drawing/2015/06/chart">
            <c:ext xmlns:c16="http://schemas.microsoft.com/office/drawing/2014/chart" uri="{C3380CC4-5D6E-409C-BE32-E72D297353CC}">
              <c16:uniqueId val="{00000000-C230-4F56-9544-76D98F043F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142872</c:v>
                </c:pt>
                <c:pt idx="1">
                  <c:v>327505</c:v>
                </c:pt>
                <c:pt idx="2">
                  <c:v>334977</c:v>
                </c:pt>
                <c:pt idx="3">
                  <c:v>681863</c:v>
                </c:pt>
                <c:pt idx="4">
                  <c:v>892751</c:v>
                </c:pt>
              </c:numCache>
            </c:numRef>
          </c:val>
          <c:smooth val="0"/>
          <c:extLst xmlns:c16r2="http://schemas.microsoft.com/office/drawing/2015/06/chart">
            <c:ext xmlns:c16="http://schemas.microsoft.com/office/drawing/2014/chart" uri="{C3380CC4-5D6E-409C-BE32-E72D297353CC}">
              <c16:uniqueId val="{00000001-C230-4F56-9544-76D98F043F5E}"/>
            </c:ext>
          </c:extLst>
        </c:ser>
        <c:dLbls>
          <c:showLegendKey val="0"/>
          <c:showVal val="0"/>
          <c:showCatName val="0"/>
          <c:showSerName val="0"/>
          <c:showPercent val="0"/>
          <c:showBubbleSize val="0"/>
        </c:dLbls>
        <c:marker val="1"/>
        <c:smooth val="0"/>
        <c:axId val="107741224"/>
        <c:axId val="107741616"/>
      </c:lineChart>
      <c:catAx>
        <c:axId val="107741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41616"/>
        <c:crosses val="autoZero"/>
        <c:auto val="1"/>
        <c:lblAlgn val="ctr"/>
        <c:lblOffset val="100"/>
        <c:tickLblSkip val="1"/>
        <c:tickMarkSkip val="1"/>
        <c:noMultiLvlLbl val="0"/>
      </c:catAx>
      <c:valAx>
        <c:axId val="10774161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41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2.2200000000000002</c:v>
                </c:pt>
                <c:pt idx="1">
                  <c:v>2.17</c:v>
                </c:pt>
                <c:pt idx="2">
                  <c:v>2.74</c:v>
                </c:pt>
                <c:pt idx="3">
                  <c:v>2.64</c:v>
                </c:pt>
                <c:pt idx="4">
                  <c:v>2.73</c:v>
                </c:pt>
              </c:numCache>
            </c:numRef>
          </c:val>
          <c:extLst xmlns:c16r2="http://schemas.microsoft.com/office/drawing/2015/06/chart">
            <c:ext xmlns:c16="http://schemas.microsoft.com/office/drawing/2014/chart" uri="{C3380CC4-5D6E-409C-BE32-E72D297353CC}">
              <c16:uniqueId val="{00000000-46A6-4A75-9478-BE1DA23AF9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30.01</c:v>
                </c:pt>
                <c:pt idx="1">
                  <c:v>4.68</c:v>
                </c:pt>
                <c:pt idx="2">
                  <c:v>6.68</c:v>
                </c:pt>
                <c:pt idx="3">
                  <c:v>8.4700000000000006</c:v>
                </c:pt>
                <c:pt idx="4">
                  <c:v>9.31</c:v>
                </c:pt>
              </c:numCache>
            </c:numRef>
          </c:val>
          <c:extLst xmlns:c16r2="http://schemas.microsoft.com/office/drawing/2015/06/chart">
            <c:ext xmlns:c16="http://schemas.microsoft.com/office/drawing/2014/chart" uri="{C3380CC4-5D6E-409C-BE32-E72D297353CC}">
              <c16:uniqueId val="{00000001-46A6-4A75-9478-BE1DA23AF906}"/>
            </c:ext>
          </c:extLst>
        </c:ser>
        <c:dLbls>
          <c:showLegendKey val="0"/>
          <c:showVal val="0"/>
          <c:showCatName val="0"/>
          <c:showSerName val="0"/>
          <c:showPercent val="0"/>
          <c:showBubbleSize val="0"/>
        </c:dLbls>
        <c:gapWidth val="250"/>
        <c:overlap val="100"/>
        <c:axId val="107739656"/>
        <c:axId val="10774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0.86</c:v>
                </c:pt>
                <c:pt idx="1">
                  <c:v>-25.99</c:v>
                </c:pt>
                <c:pt idx="2">
                  <c:v>2.2799999999999998</c:v>
                </c:pt>
                <c:pt idx="3">
                  <c:v>1.71</c:v>
                </c:pt>
                <c:pt idx="4">
                  <c:v>1.35</c:v>
                </c:pt>
              </c:numCache>
            </c:numRef>
          </c:val>
          <c:smooth val="0"/>
          <c:extLst xmlns:c16r2="http://schemas.microsoft.com/office/drawing/2015/06/chart">
            <c:ext xmlns:c16="http://schemas.microsoft.com/office/drawing/2014/chart" uri="{C3380CC4-5D6E-409C-BE32-E72D297353CC}">
              <c16:uniqueId val="{00000002-46A6-4A75-9478-BE1DA23AF906}"/>
            </c:ext>
          </c:extLst>
        </c:ser>
        <c:dLbls>
          <c:showLegendKey val="0"/>
          <c:showVal val="0"/>
          <c:showCatName val="0"/>
          <c:showSerName val="0"/>
          <c:showPercent val="0"/>
          <c:showBubbleSize val="0"/>
        </c:dLbls>
        <c:marker val="1"/>
        <c:smooth val="0"/>
        <c:axId val="107739656"/>
        <c:axId val="107740048"/>
      </c:lineChart>
      <c:catAx>
        <c:axId val="10773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40048"/>
        <c:crosses val="autoZero"/>
        <c:auto val="1"/>
        <c:lblAlgn val="ctr"/>
        <c:lblOffset val="100"/>
        <c:tickLblSkip val="1"/>
        <c:tickMarkSkip val="1"/>
        <c:noMultiLvlLbl val="0"/>
      </c:catAx>
      <c:valAx>
        <c:axId val="10774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3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792-462E-84DF-CC5D853A84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92-462E-84DF-CC5D853A84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792-462E-84DF-CC5D853A84E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2792-462E-84DF-CC5D853A84E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2792-462E-84DF-CC5D853A84E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1.65</c:v>
                </c:pt>
                <c:pt idx="2">
                  <c:v>#N/A</c:v>
                </c:pt>
                <c:pt idx="3">
                  <c:v>2.14</c:v>
                </c:pt>
                <c:pt idx="4">
                  <c:v>#N/A</c:v>
                </c:pt>
                <c:pt idx="5">
                  <c:v>0.28999999999999998</c:v>
                </c:pt>
                <c:pt idx="6">
                  <c:v>#N/A</c:v>
                </c:pt>
                <c:pt idx="7">
                  <c:v>0.37</c:v>
                </c:pt>
                <c:pt idx="8">
                  <c:v>#N/A</c:v>
                </c:pt>
                <c:pt idx="9">
                  <c:v>0.13</c:v>
                </c:pt>
              </c:numCache>
            </c:numRef>
          </c:val>
          <c:extLst xmlns:c16r2="http://schemas.microsoft.com/office/drawing/2015/06/chart">
            <c:ext xmlns:c16="http://schemas.microsoft.com/office/drawing/2014/chart" uri="{C3380CC4-5D6E-409C-BE32-E72D297353CC}">
              <c16:uniqueId val="{00000005-2792-462E-84DF-CC5D853A84E4}"/>
            </c:ext>
          </c:extLst>
        </c:ser>
        <c:ser>
          <c:idx val="6"/>
          <c:order val="6"/>
          <c:tx>
            <c:strRef>
              <c:f>データシート!$A$33</c:f>
              <c:strCache>
                <c:ptCount val="1"/>
                <c:pt idx="0">
                  <c:v>浜中診療所特別会計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0.11</c:v>
                </c:pt>
                <c:pt idx="2">
                  <c:v>#N/A</c:v>
                </c:pt>
                <c:pt idx="3">
                  <c:v>0.21</c:v>
                </c:pt>
                <c:pt idx="4">
                  <c:v>#N/A</c:v>
                </c:pt>
                <c:pt idx="5">
                  <c:v>0.26</c:v>
                </c:pt>
                <c:pt idx="6">
                  <c:v>#N/A</c:v>
                </c:pt>
                <c:pt idx="7">
                  <c:v>0.25</c:v>
                </c:pt>
                <c:pt idx="8">
                  <c:v>#N/A</c:v>
                </c:pt>
                <c:pt idx="9">
                  <c:v>0.14000000000000001</c:v>
                </c:pt>
              </c:numCache>
            </c:numRef>
          </c:val>
          <c:extLst xmlns:c16r2="http://schemas.microsoft.com/office/drawing/2015/06/chart">
            <c:ext xmlns:c16="http://schemas.microsoft.com/office/drawing/2014/chart" uri="{C3380CC4-5D6E-409C-BE32-E72D297353CC}">
              <c16:uniqueId val="{00000006-2792-462E-84DF-CC5D853A84E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0.16</c:v>
                </c:pt>
                <c:pt idx="2">
                  <c:v>#N/A</c:v>
                </c:pt>
                <c:pt idx="3">
                  <c:v>0.14000000000000001</c:v>
                </c:pt>
                <c:pt idx="4">
                  <c:v>#N/A</c:v>
                </c:pt>
                <c:pt idx="5">
                  <c:v>0.74</c:v>
                </c:pt>
                <c:pt idx="6">
                  <c:v>#N/A</c:v>
                </c:pt>
                <c:pt idx="7">
                  <c:v>0.38</c:v>
                </c:pt>
                <c:pt idx="8">
                  <c:v>#N/A</c:v>
                </c:pt>
                <c:pt idx="9">
                  <c:v>0.56999999999999995</c:v>
                </c:pt>
              </c:numCache>
            </c:numRef>
          </c:val>
          <c:extLst xmlns:c16r2="http://schemas.microsoft.com/office/drawing/2015/06/chart">
            <c:ext xmlns:c16="http://schemas.microsoft.com/office/drawing/2014/chart" uri="{C3380CC4-5D6E-409C-BE32-E72D297353CC}">
              <c16:uniqueId val="{00000007-2792-462E-84DF-CC5D853A84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c:v>
                </c:pt>
                <c:pt idx="2">
                  <c:v>#N/A</c:v>
                </c:pt>
                <c:pt idx="3">
                  <c:v>1.95</c:v>
                </c:pt>
                <c:pt idx="4">
                  <c:v>#N/A</c:v>
                </c:pt>
                <c:pt idx="5">
                  <c:v>2.4700000000000002</c:v>
                </c:pt>
                <c:pt idx="6">
                  <c:v>#N/A</c:v>
                </c:pt>
                <c:pt idx="7">
                  <c:v>2.38</c:v>
                </c:pt>
                <c:pt idx="8">
                  <c:v>#N/A</c:v>
                </c:pt>
                <c:pt idx="9">
                  <c:v>2.59</c:v>
                </c:pt>
              </c:numCache>
            </c:numRef>
          </c:val>
          <c:extLst xmlns:c16r2="http://schemas.microsoft.com/office/drawing/2015/06/chart">
            <c:ext xmlns:c16="http://schemas.microsoft.com/office/drawing/2014/chart" uri="{C3380CC4-5D6E-409C-BE32-E72D297353CC}">
              <c16:uniqueId val="{00000008-2792-462E-84DF-CC5D853A84E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c:v>
                </c:pt>
                <c:pt idx="2">
                  <c:v>#N/A</c:v>
                </c:pt>
                <c:pt idx="3">
                  <c:v>2.76</c:v>
                </c:pt>
                <c:pt idx="4">
                  <c:v>#N/A</c:v>
                </c:pt>
                <c:pt idx="5">
                  <c:v>2.83</c:v>
                </c:pt>
                <c:pt idx="6">
                  <c:v>#N/A</c:v>
                </c:pt>
                <c:pt idx="7">
                  <c:v>2.93</c:v>
                </c:pt>
                <c:pt idx="8">
                  <c:v>#N/A</c:v>
                </c:pt>
                <c:pt idx="9">
                  <c:v>3.26</c:v>
                </c:pt>
              </c:numCache>
            </c:numRef>
          </c:val>
          <c:extLst xmlns:c16r2="http://schemas.microsoft.com/office/drawing/2015/06/chart">
            <c:ext xmlns:c16="http://schemas.microsoft.com/office/drawing/2014/chart" uri="{C3380CC4-5D6E-409C-BE32-E72D297353CC}">
              <c16:uniqueId val="{00000009-2792-462E-84DF-CC5D853A84E4}"/>
            </c:ext>
          </c:extLst>
        </c:ser>
        <c:dLbls>
          <c:showLegendKey val="0"/>
          <c:showVal val="0"/>
          <c:showCatName val="0"/>
          <c:showSerName val="0"/>
          <c:showPercent val="0"/>
          <c:showBubbleSize val="0"/>
        </c:dLbls>
        <c:gapWidth val="150"/>
        <c:overlap val="100"/>
        <c:axId val="516631736"/>
        <c:axId val="516630952"/>
      </c:barChart>
      <c:catAx>
        <c:axId val="51663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630952"/>
        <c:crosses val="autoZero"/>
        <c:auto val="1"/>
        <c:lblAlgn val="ctr"/>
        <c:lblOffset val="100"/>
        <c:tickLblSkip val="1"/>
        <c:tickMarkSkip val="1"/>
        <c:noMultiLvlLbl val="0"/>
      </c:catAx>
      <c:valAx>
        <c:axId val="516630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631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808</c:v>
                </c:pt>
                <c:pt idx="5">
                  <c:v>785</c:v>
                </c:pt>
                <c:pt idx="8">
                  <c:v>752</c:v>
                </c:pt>
                <c:pt idx="11">
                  <c:v>759</c:v>
                </c:pt>
                <c:pt idx="14">
                  <c:v>767</c:v>
                </c:pt>
              </c:numCache>
            </c:numRef>
          </c:val>
          <c:extLst xmlns:c16r2="http://schemas.microsoft.com/office/drawing/2015/06/chart">
            <c:ext xmlns:c16="http://schemas.microsoft.com/office/drawing/2014/chart" uri="{C3380CC4-5D6E-409C-BE32-E72D297353CC}">
              <c16:uniqueId val="{00000000-5005-4524-8695-A0A018A717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005-4524-8695-A0A018A717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49</c:v>
                </c:pt>
                <c:pt idx="6">
                  <c:v>22</c:v>
                </c:pt>
                <c:pt idx="9">
                  <c:v>15</c:v>
                </c:pt>
                <c:pt idx="12">
                  <c:v>68</c:v>
                </c:pt>
              </c:numCache>
            </c:numRef>
          </c:val>
          <c:extLst xmlns:c16r2="http://schemas.microsoft.com/office/drawing/2015/06/chart">
            <c:ext xmlns:c16="http://schemas.microsoft.com/office/drawing/2014/chart" uri="{C3380CC4-5D6E-409C-BE32-E72D297353CC}">
              <c16:uniqueId val="{00000002-5005-4524-8695-A0A018A717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24</c:v>
                </c:pt>
                <c:pt idx="6">
                  <c:v>10</c:v>
                </c:pt>
                <c:pt idx="9">
                  <c:v>9</c:v>
                </c:pt>
                <c:pt idx="12">
                  <c:v>17</c:v>
                </c:pt>
              </c:numCache>
            </c:numRef>
          </c:val>
          <c:extLst xmlns:c16r2="http://schemas.microsoft.com/office/drawing/2015/06/chart">
            <c:ext xmlns:c16="http://schemas.microsoft.com/office/drawing/2014/chart" uri="{C3380CC4-5D6E-409C-BE32-E72D297353CC}">
              <c16:uniqueId val="{00000003-5005-4524-8695-A0A018A717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244</c:v>
                </c:pt>
                <c:pt idx="3">
                  <c:v>218</c:v>
                </c:pt>
                <c:pt idx="6">
                  <c:v>223</c:v>
                </c:pt>
                <c:pt idx="9">
                  <c:v>212</c:v>
                </c:pt>
                <c:pt idx="12">
                  <c:v>209</c:v>
                </c:pt>
              </c:numCache>
            </c:numRef>
          </c:val>
          <c:extLst xmlns:c16r2="http://schemas.microsoft.com/office/drawing/2015/06/chart">
            <c:ext xmlns:c16="http://schemas.microsoft.com/office/drawing/2014/chart" uri="{C3380CC4-5D6E-409C-BE32-E72D297353CC}">
              <c16:uniqueId val="{00000004-5005-4524-8695-A0A018A717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005-4524-8695-A0A018A717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005-4524-8695-A0A018A717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902</c:v>
                </c:pt>
                <c:pt idx="3">
                  <c:v>900</c:v>
                </c:pt>
                <c:pt idx="6">
                  <c:v>872</c:v>
                </c:pt>
                <c:pt idx="9">
                  <c:v>881</c:v>
                </c:pt>
                <c:pt idx="12">
                  <c:v>879</c:v>
                </c:pt>
              </c:numCache>
            </c:numRef>
          </c:val>
          <c:extLst xmlns:c16r2="http://schemas.microsoft.com/office/drawing/2015/06/chart">
            <c:ext xmlns:c16="http://schemas.microsoft.com/office/drawing/2014/chart" uri="{C3380CC4-5D6E-409C-BE32-E72D297353CC}">
              <c16:uniqueId val="{00000007-5005-4524-8695-A0A018A71745}"/>
            </c:ext>
          </c:extLst>
        </c:ser>
        <c:dLbls>
          <c:showLegendKey val="0"/>
          <c:showVal val="0"/>
          <c:showCatName val="0"/>
          <c:showSerName val="0"/>
          <c:showPercent val="0"/>
          <c:showBubbleSize val="0"/>
        </c:dLbls>
        <c:gapWidth val="100"/>
        <c:overlap val="100"/>
        <c:axId val="516628208"/>
        <c:axId val="516630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378</c:v>
                </c:pt>
                <c:pt idx="2">
                  <c:v>#N/A</c:v>
                </c:pt>
                <c:pt idx="3">
                  <c:v>#N/A</c:v>
                </c:pt>
                <c:pt idx="4">
                  <c:v>406</c:v>
                </c:pt>
                <c:pt idx="5">
                  <c:v>#N/A</c:v>
                </c:pt>
                <c:pt idx="6">
                  <c:v>#N/A</c:v>
                </c:pt>
                <c:pt idx="7">
                  <c:v>375</c:v>
                </c:pt>
                <c:pt idx="8">
                  <c:v>#N/A</c:v>
                </c:pt>
                <c:pt idx="9">
                  <c:v>#N/A</c:v>
                </c:pt>
                <c:pt idx="10">
                  <c:v>358</c:v>
                </c:pt>
                <c:pt idx="11">
                  <c:v>#N/A</c:v>
                </c:pt>
                <c:pt idx="12">
                  <c:v>#N/A</c:v>
                </c:pt>
                <c:pt idx="13">
                  <c:v>406</c:v>
                </c:pt>
                <c:pt idx="14">
                  <c:v>#N/A</c:v>
                </c:pt>
              </c:numCache>
            </c:numRef>
          </c:val>
          <c:smooth val="0"/>
          <c:extLst xmlns:c16r2="http://schemas.microsoft.com/office/drawing/2015/06/chart">
            <c:ext xmlns:c16="http://schemas.microsoft.com/office/drawing/2014/chart" uri="{C3380CC4-5D6E-409C-BE32-E72D297353CC}">
              <c16:uniqueId val="{00000008-5005-4524-8695-A0A018A71745}"/>
            </c:ext>
          </c:extLst>
        </c:ser>
        <c:dLbls>
          <c:showLegendKey val="0"/>
          <c:showVal val="0"/>
          <c:showCatName val="0"/>
          <c:showSerName val="0"/>
          <c:showPercent val="0"/>
          <c:showBubbleSize val="0"/>
        </c:dLbls>
        <c:marker val="1"/>
        <c:smooth val="0"/>
        <c:axId val="516628208"/>
        <c:axId val="516630168"/>
      </c:lineChart>
      <c:catAx>
        <c:axId val="51662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630168"/>
        <c:crosses val="autoZero"/>
        <c:auto val="1"/>
        <c:lblAlgn val="ctr"/>
        <c:lblOffset val="100"/>
        <c:tickLblSkip val="1"/>
        <c:tickMarkSkip val="1"/>
        <c:noMultiLvlLbl val="0"/>
      </c:catAx>
      <c:valAx>
        <c:axId val="516630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62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6754</c:v>
                </c:pt>
                <c:pt idx="5">
                  <c:v>7240</c:v>
                </c:pt>
                <c:pt idx="8">
                  <c:v>7721</c:v>
                </c:pt>
                <c:pt idx="11">
                  <c:v>8579</c:v>
                </c:pt>
                <c:pt idx="14">
                  <c:v>10135</c:v>
                </c:pt>
              </c:numCache>
            </c:numRef>
          </c:val>
          <c:extLst xmlns:c16r2="http://schemas.microsoft.com/office/drawing/2015/06/chart">
            <c:ext xmlns:c16="http://schemas.microsoft.com/office/drawing/2014/chart" uri="{C3380CC4-5D6E-409C-BE32-E72D297353CC}">
              <c16:uniqueId val="{00000000-EBF4-47E4-8F71-8C1B300DE4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495</c:v>
                </c:pt>
                <c:pt idx="5">
                  <c:v>481</c:v>
                </c:pt>
                <c:pt idx="8">
                  <c:v>515</c:v>
                </c:pt>
                <c:pt idx="11">
                  <c:v>553</c:v>
                </c:pt>
                <c:pt idx="14">
                  <c:v>638</c:v>
                </c:pt>
              </c:numCache>
            </c:numRef>
          </c:val>
          <c:extLst xmlns:c16r2="http://schemas.microsoft.com/office/drawing/2015/06/chart">
            <c:ext xmlns:c16="http://schemas.microsoft.com/office/drawing/2014/chart" uri="{C3380CC4-5D6E-409C-BE32-E72D297353CC}">
              <c16:uniqueId val="{00000001-EBF4-47E4-8F71-8C1B300DE4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1860</c:v>
                </c:pt>
                <c:pt idx="5">
                  <c:v>1872</c:v>
                </c:pt>
                <c:pt idx="8">
                  <c:v>2065</c:v>
                </c:pt>
                <c:pt idx="11">
                  <c:v>2427</c:v>
                </c:pt>
                <c:pt idx="14">
                  <c:v>1951</c:v>
                </c:pt>
              </c:numCache>
            </c:numRef>
          </c:val>
          <c:extLst xmlns:c16r2="http://schemas.microsoft.com/office/drawing/2015/06/chart">
            <c:ext xmlns:c16="http://schemas.microsoft.com/office/drawing/2014/chart" uri="{C3380CC4-5D6E-409C-BE32-E72D297353CC}">
              <c16:uniqueId val="{00000002-EBF4-47E4-8F71-8C1B300DE4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F4-47E4-8F71-8C1B300DE4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F4-47E4-8F71-8C1B300DE4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F4-47E4-8F71-8C1B300DE4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700</c:v>
                </c:pt>
                <c:pt idx="3">
                  <c:v>682</c:v>
                </c:pt>
                <c:pt idx="6">
                  <c:v>734</c:v>
                </c:pt>
                <c:pt idx="9">
                  <c:v>632</c:v>
                </c:pt>
                <c:pt idx="12">
                  <c:v>682</c:v>
                </c:pt>
              </c:numCache>
            </c:numRef>
          </c:val>
          <c:extLst xmlns:c16r2="http://schemas.microsoft.com/office/drawing/2015/06/chart">
            <c:ext xmlns:c16="http://schemas.microsoft.com/office/drawing/2014/chart" uri="{C3380CC4-5D6E-409C-BE32-E72D297353CC}">
              <c16:uniqueId val="{00000006-EBF4-47E4-8F71-8C1B300DE4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202</c:v>
                </c:pt>
                <c:pt idx="3">
                  <c:v>219</c:v>
                </c:pt>
                <c:pt idx="6">
                  <c:v>277</c:v>
                </c:pt>
                <c:pt idx="9">
                  <c:v>316</c:v>
                </c:pt>
                <c:pt idx="12">
                  <c:v>372</c:v>
                </c:pt>
              </c:numCache>
            </c:numRef>
          </c:val>
          <c:extLst xmlns:c16r2="http://schemas.microsoft.com/office/drawing/2015/06/chart">
            <c:ext xmlns:c16="http://schemas.microsoft.com/office/drawing/2014/chart" uri="{C3380CC4-5D6E-409C-BE32-E72D297353CC}">
              <c16:uniqueId val="{00000007-EBF4-47E4-8F71-8C1B300DE4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2186</c:v>
                </c:pt>
                <c:pt idx="3">
                  <c:v>2045</c:v>
                </c:pt>
                <c:pt idx="6">
                  <c:v>1406</c:v>
                </c:pt>
                <c:pt idx="9">
                  <c:v>1915</c:v>
                </c:pt>
                <c:pt idx="12">
                  <c:v>1877</c:v>
                </c:pt>
              </c:numCache>
            </c:numRef>
          </c:val>
          <c:extLst xmlns:c16r2="http://schemas.microsoft.com/office/drawing/2015/06/chart">
            <c:ext xmlns:c16="http://schemas.microsoft.com/office/drawing/2014/chart" uri="{C3380CC4-5D6E-409C-BE32-E72D297353CC}">
              <c16:uniqueId val="{00000008-EBF4-47E4-8F71-8C1B300DE4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c:v>
                </c:pt>
                <c:pt idx="3">
                  <c:v>20</c:v>
                </c:pt>
                <c:pt idx="6">
                  <c:v>14</c:v>
                </c:pt>
                <c:pt idx="9">
                  <c:v>19</c:v>
                </c:pt>
                <c:pt idx="12">
                  <c:v>44</c:v>
                </c:pt>
              </c:numCache>
            </c:numRef>
          </c:val>
          <c:extLst xmlns:c16r2="http://schemas.microsoft.com/office/drawing/2015/06/chart">
            <c:ext xmlns:c16="http://schemas.microsoft.com/office/drawing/2014/chart" uri="{C3380CC4-5D6E-409C-BE32-E72D297353CC}">
              <c16:uniqueId val="{00000009-EBF4-47E4-8F71-8C1B300DE4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7638</c:v>
                </c:pt>
                <c:pt idx="3">
                  <c:v>8179</c:v>
                </c:pt>
                <c:pt idx="6">
                  <c:v>8854</c:v>
                </c:pt>
                <c:pt idx="9">
                  <c:v>10492</c:v>
                </c:pt>
                <c:pt idx="12">
                  <c:v>12742</c:v>
                </c:pt>
              </c:numCache>
            </c:numRef>
          </c:val>
          <c:extLst xmlns:c16r2="http://schemas.microsoft.com/office/drawing/2015/06/chart">
            <c:ext xmlns:c16="http://schemas.microsoft.com/office/drawing/2014/chart" uri="{C3380CC4-5D6E-409C-BE32-E72D297353CC}">
              <c16:uniqueId val="{0000000A-EBF4-47E4-8F71-8C1B300DE4AB}"/>
            </c:ext>
          </c:extLst>
        </c:ser>
        <c:dLbls>
          <c:showLegendKey val="0"/>
          <c:showVal val="0"/>
          <c:showCatName val="0"/>
          <c:showSerName val="0"/>
          <c:showPercent val="0"/>
          <c:showBubbleSize val="0"/>
        </c:dLbls>
        <c:gapWidth val="100"/>
        <c:overlap val="100"/>
        <c:axId val="516629776"/>
        <c:axId val="516632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1643</c:v>
                </c:pt>
                <c:pt idx="2">
                  <c:v>#N/A</c:v>
                </c:pt>
                <c:pt idx="3">
                  <c:v>#N/A</c:v>
                </c:pt>
                <c:pt idx="4">
                  <c:v>1551</c:v>
                </c:pt>
                <c:pt idx="5">
                  <c:v>#N/A</c:v>
                </c:pt>
                <c:pt idx="6">
                  <c:v>#N/A</c:v>
                </c:pt>
                <c:pt idx="7">
                  <c:v>983</c:v>
                </c:pt>
                <c:pt idx="8">
                  <c:v>#N/A</c:v>
                </c:pt>
                <c:pt idx="9">
                  <c:v>#N/A</c:v>
                </c:pt>
                <c:pt idx="10">
                  <c:v>1814</c:v>
                </c:pt>
                <c:pt idx="11">
                  <c:v>#N/A</c:v>
                </c:pt>
                <c:pt idx="12">
                  <c:v>#N/A</c:v>
                </c:pt>
                <c:pt idx="13">
                  <c:v>2992</c:v>
                </c:pt>
                <c:pt idx="14">
                  <c:v>#N/A</c:v>
                </c:pt>
              </c:numCache>
            </c:numRef>
          </c:val>
          <c:smooth val="0"/>
          <c:extLst xmlns:c16r2="http://schemas.microsoft.com/office/drawing/2015/06/chart">
            <c:ext xmlns:c16="http://schemas.microsoft.com/office/drawing/2014/chart" uri="{C3380CC4-5D6E-409C-BE32-E72D297353CC}">
              <c16:uniqueId val="{0000000B-EBF4-47E4-8F71-8C1B300DE4AB}"/>
            </c:ext>
          </c:extLst>
        </c:ser>
        <c:dLbls>
          <c:showLegendKey val="0"/>
          <c:showVal val="0"/>
          <c:showCatName val="0"/>
          <c:showSerName val="0"/>
          <c:showPercent val="0"/>
          <c:showBubbleSize val="0"/>
        </c:dLbls>
        <c:marker val="1"/>
        <c:smooth val="0"/>
        <c:axId val="516629776"/>
        <c:axId val="516632128"/>
      </c:lineChart>
      <c:catAx>
        <c:axId val="51662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6632128"/>
        <c:crosses val="autoZero"/>
        <c:auto val="1"/>
        <c:lblAlgn val="ctr"/>
        <c:lblOffset val="100"/>
        <c:tickLblSkip val="1"/>
        <c:tickMarkSkip val="1"/>
        <c:noMultiLvlLbl val="0"/>
      </c:catAx>
      <c:valAx>
        <c:axId val="51663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62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275</c:v>
                </c:pt>
                <c:pt idx="1">
                  <c:v>349</c:v>
                </c:pt>
                <c:pt idx="2">
                  <c:v>399</c:v>
                </c:pt>
              </c:numCache>
            </c:numRef>
          </c:val>
          <c:extLst xmlns:c16r2="http://schemas.microsoft.com/office/drawing/2015/06/chart">
            <c:ext xmlns:c16="http://schemas.microsoft.com/office/drawing/2014/chart" uri="{C3380CC4-5D6E-409C-BE32-E72D297353CC}">
              <c16:uniqueId val="{00000000-48E9-49EE-B70A-9143168C09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327</c:v>
                </c:pt>
                <c:pt idx="1">
                  <c:v>327</c:v>
                </c:pt>
                <c:pt idx="2">
                  <c:v>327</c:v>
                </c:pt>
              </c:numCache>
            </c:numRef>
          </c:val>
          <c:extLst xmlns:c16r2="http://schemas.microsoft.com/office/drawing/2015/06/chart">
            <c:ext xmlns:c16="http://schemas.microsoft.com/office/drawing/2014/chart" uri="{C3380CC4-5D6E-409C-BE32-E72D297353CC}">
              <c16:uniqueId val="{00000001-48E9-49EE-B70A-9143168C09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1367</c:v>
                </c:pt>
                <c:pt idx="1">
                  <c:v>1633</c:v>
                </c:pt>
                <c:pt idx="2">
                  <c:v>1105</c:v>
                </c:pt>
              </c:numCache>
            </c:numRef>
          </c:val>
          <c:extLst xmlns:c16r2="http://schemas.microsoft.com/office/drawing/2015/06/chart">
            <c:ext xmlns:c16="http://schemas.microsoft.com/office/drawing/2014/chart" uri="{C3380CC4-5D6E-409C-BE32-E72D297353CC}">
              <c16:uniqueId val="{00000002-48E9-49EE-B70A-9143168C098D}"/>
            </c:ext>
          </c:extLst>
        </c:ser>
        <c:dLbls>
          <c:showLegendKey val="0"/>
          <c:showVal val="0"/>
          <c:showCatName val="0"/>
          <c:showSerName val="0"/>
          <c:showPercent val="0"/>
          <c:showBubbleSize val="0"/>
        </c:dLbls>
        <c:gapWidth val="120"/>
        <c:overlap val="100"/>
        <c:axId val="516633696"/>
        <c:axId val="516634088"/>
      </c:barChart>
      <c:catAx>
        <c:axId val="51663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6634088"/>
        <c:crosses val="autoZero"/>
        <c:auto val="1"/>
        <c:lblAlgn val="ctr"/>
        <c:lblOffset val="100"/>
        <c:tickLblSkip val="1"/>
        <c:tickMarkSkip val="1"/>
        <c:noMultiLvlLbl val="0"/>
      </c:catAx>
      <c:valAx>
        <c:axId val="516634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663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35-4A53-A26B-E3F84488982E}"/>
                </c:ext>
                <c:ext xmlns:c15="http://schemas.microsoft.com/office/drawing/2012/chart" uri="{CE6537A1-D6FC-4f65-9D91-7224C49458BB}">
                  <c15:layout/>
                  <c15:dlblFieldTable>
                    <c15:dlblFTEntry>
                      <c15:txfldGUID>{031AE60B-7648-4DB3-AD1D-EE7AF77ECAE4}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35-4A53-A26B-E3F84488982E}"/>
                </c:ext>
                <c:ext xmlns:c15="http://schemas.microsoft.com/office/drawing/2012/chart" uri="{CE6537A1-D6FC-4f65-9D91-7224C49458BB}">
                  <c15:dlblFieldTable>
                    <c15:dlblFTEntry>
                      <c15:txfldGUID>{04CD8EDF-7B9D-45CF-BDEF-497E2419CA57}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35-4A53-A26B-E3F84488982E}"/>
                </c:ext>
                <c:ext xmlns:c15="http://schemas.microsoft.com/office/drawing/2012/chart" uri="{CE6537A1-D6FC-4f65-9D91-7224C49458BB}">
                  <c15:dlblFieldTable>
                    <c15:dlblFTEntry>
                      <c15:txfldGUID>{DECC9E9A-B218-4AD7-B312-E97309EA17BC}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35-4A53-A26B-E3F84488982E}"/>
                </c:ext>
                <c:ext xmlns:c15="http://schemas.microsoft.com/office/drawing/2012/chart" uri="{CE6537A1-D6FC-4f65-9D91-7224C49458BB}">
                  <c15:dlblFieldTable>
                    <c15:dlblFTEntry>
                      <c15:txfldGUID>{66424131-5C4D-4BF5-96A5-547EDDBF6DBC}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35-4A53-A26B-E3F84488982E}"/>
                </c:ext>
                <c:ext xmlns:c15="http://schemas.microsoft.com/office/drawing/2012/chart" uri="{CE6537A1-D6FC-4f65-9D91-7224C49458BB}">
                  <c15:dlblFieldTable>
                    <c15:dlblFTEntry>
                      <c15:txfldGUID>{AAC0F35F-43D8-4295-8397-B43DD6599169}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35-4A53-A26B-E3F84488982E}"/>
                </c:ext>
                <c:ext xmlns:c15="http://schemas.microsoft.com/office/drawing/2012/chart" uri="{CE6537A1-D6FC-4f65-9D91-7224C49458BB}">
                  <c15:layout/>
                  <c15:dlblFieldTable>
                    <c15:dlblFTEntry>
                      <c15:txfldGUID>{DBFFDE5A-1AC7-456F-B3B6-5D9226D4F9AB}</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35-4A53-A26B-E3F84488982E}"/>
                </c:ext>
                <c:ext xmlns:c15="http://schemas.microsoft.com/office/drawing/2012/chart" uri="{CE6537A1-D6FC-4f65-9D91-7224C49458BB}">
                  <c15:layout/>
                  <c15:dlblFieldTable>
                    <c15:dlblFTEntry>
                      <c15:txfldGUID>{1F5B5A5A-F5AA-4A0D-BE7E-46365EF75466}</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35-4A53-A26B-E3F84488982E}"/>
                </c:ext>
                <c:ext xmlns:c15="http://schemas.microsoft.com/office/drawing/2012/chart" uri="{CE6537A1-D6FC-4f65-9D91-7224C49458BB}">
                  <c15:layout/>
                  <c15:dlblFieldTable>
                    <c15:dlblFTEntry>
                      <c15:txfldGUID>{66F4CB8F-0350-47C4-B541-675397EEF229}</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F35-4A53-A26B-E3F84488982E}"/>
                </c:ext>
                <c:ext xmlns:c15="http://schemas.microsoft.com/office/drawing/2012/chart" uri="{CE6537A1-D6FC-4f65-9D91-7224C49458BB}">
                  <c15:layout/>
                  <c15:dlblFieldTable>
                    <c15:dlblFTEntry>
                      <c15:txfldGUID>{E688D673-2B83-434F-819E-BD3EE2C47DF5}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66.2</c:v>
                </c:pt>
                <c:pt idx="8">
                  <c:v>67.5</c:v>
                </c:pt>
                <c:pt idx="16">
                  <c:v>69.400000000000006</c:v>
                </c:pt>
                <c:pt idx="24">
                  <c:v>70.5</c:v>
                </c:pt>
                <c:pt idx="32">
                  <c:v>68.5</c:v>
                </c:pt>
              </c:numCache>
            </c:numRef>
          </c:xVal>
          <c:yVal>
            <c:numRef>
              <c:f>公会計指標分析・財政指標組合せ分析表!$BP$51:$DC$51</c:f>
              <c:numCache>
                <c:formatCode>#,##0.0;"▲ "#,##0.0</c:formatCode>
                <c:ptCount val="40"/>
                <c:pt idx="0">
                  <c:v>45.6</c:v>
                </c:pt>
                <c:pt idx="8">
                  <c:v>43.8</c:v>
                </c:pt>
                <c:pt idx="16">
                  <c:v>28.9</c:v>
                </c:pt>
                <c:pt idx="24">
                  <c:v>53.3</c:v>
                </c:pt>
                <c:pt idx="32">
                  <c:v>84.2</c:v>
                </c:pt>
              </c:numCache>
            </c:numRef>
          </c:yVal>
          <c:smooth val="0"/>
          <c:extLst xmlns:c16r2="http://schemas.microsoft.com/office/drawing/2015/06/chart">
            <c:ext xmlns:c16="http://schemas.microsoft.com/office/drawing/2014/chart" uri="{C3380CC4-5D6E-409C-BE32-E72D297353CC}">
              <c16:uniqueId val="{00000009-4F35-4A53-A26B-E3F8448898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F35-4A53-A26B-E3F84488982E}"/>
                </c:ext>
                <c:ext xmlns:c15="http://schemas.microsoft.com/office/drawing/2012/chart" uri="{CE6537A1-D6FC-4f65-9D91-7224C49458BB}">
                  <c15:layout/>
                  <c15:dlblFieldTable>
                    <c15:dlblFTEntry>
                      <c15:txfldGUID>{BFC97008-0082-4ABF-8272-08BB9911828D}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F35-4A53-A26B-E3F84488982E}"/>
                </c:ext>
                <c:ext xmlns:c15="http://schemas.microsoft.com/office/drawing/2012/chart" uri="{CE6537A1-D6FC-4f65-9D91-7224C49458BB}">
                  <c15:dlblFieldTable>
                    <c15:dlblFTEntry>
                      <c15:txfldGUID>{FCECC12E-38D2-43E3-860D-F62366282D45}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F35-4A53-A26B-E3F84488982E}"/>
                </c:ext>
                <c:ext xmlns:c15="http://schemas.microsoft.com/office/drawing/2012/chart" uri="{CE6537A1-D6FC-4f65-9D91-7224C49458BB}">
                  <c15:dlblFieldTable>
                    <c15:dlblFTEntry>
                      <c15:txfldGUID>{F793C4C0-E0C5-4A29-9098-ECE10FC29CE8}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F35-4A53-A26B-E3F84488982E}"/>
                </c:ext>
                <c:ext xmlns:c15="http://schemas.microsoft.com/office/drawing/2012/chart" uri="{CE6537A1-D6FC-4f65-9D91-7224C49458BB}">
                  <c15:dlblFieldTable>
                    <c15:dlblFTEntry>
                      <c15:txfldGUID>{D80CA359-1433-430A-ACEB-8F366B073219}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F35-4A53-A26B-E3F84488982E}"/>
                </c:ext>
                <c:ext xmlns:c15="http://schemas.microsoft.com/office/drawing/2012/chart" uri="{CE6537A1-D6FC-4f65-9D91-7224C49458BB}">
                  <c15:dlblFieldTable>
                    <c15:dlblFTEntry>
                      <c15:txfldGUID>{59479499-F279-422B-B567-640F35DE2AA0}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F35-4A53-A26B-E3F84488982E}"/>
                </c:ext>
                <c:ext xmlns:c15="http://schemas.microsoft.com/office/drawing/2012/chart" uri="{CE6537A1-D6FC-4f65-9D91-7224C49458BB}">
                  <c15:layout/>
                  <c15:dlblFieldTable>
                    <c15:dlblFTEntry>
                      <c15:txfldGUID>{2CAC4B16-A419-488B-A897-FED30351E362}</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F35-4A53-A26B-E3F84488982E}"/>
                </c:ext>
                <c:ext xmlns:c15="http://schemas.microsoft.com/office/drawing/2012/chart" uri="{CE6537A1-D6FC-4f65-9D91-7224C49458BB}">
                  <c15:layout/>
                  <c15:dlblFieldTable>
                    <c15:dlblFTEntry>
                      <c15:txfldGUID>{7FBB7D53-6146-46B2-BC33-94D50CC44AC1}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F35-4A53-A26B-E3F84488982E}"/>
                </c:ext>
                <c:ext xmlns:c15="http://schemas.microsoft.com/office/drawing/2012/chart" uri="{CE6537A1-D6FC-4f65-9D91-7224C49458BB}">
                  <c15:layout/>
                  <c15:dlblFieldTable>
                    <c15:dlblFTEntry>
                      <c15:txfldGUID>{B1C98B6C-EAFF-40B3-B3B7-3095505E83DA}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F35-4A53-A26B-E3F84488982E}"/>
                </c:ext>
                <c:ext xmlns:c15="http://schemas.microsoft.com/office/drawing/2012/chart" uri="{CE6537A1-D6FC-4f65-9D91-7224C49458BB}">
                  <c15:layout/>
                  <c15:dlblFieldTable>
                    <c15:dlblFTEntry>
                      <c15:txfldGUID>{48001F57-AD5E-4BBF-ACC2-0B134A5A23A1}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F35-4A53-A26B-E3F84488982E}"/>
            </c:ext>
          </c:extLst>
        </c:ser>
        <c:dLbls>
          <c:showLegendKey val="0"/>
          <c:showVal val="1"/>
          <c:showCatName val="0"/>
          <c:showSerName val="0"/>
          <c:showPercent val="0"/>
          <c:showBubbleSize val="0"/>
        </c:dLbls>
        <c:axId val="673496496"/>
        <c:axId val="673493752"/>
      </c:scatterChart>
      <c:valAx>
        <c:axId val="673496496"/>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493752"/>
        <c:crosses val="autoZero"/>
        <c:crossBetween val="midCat"/>
      </c:valAx>
      <c:valAx>
        <c:axId val="673493752"/>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349649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33-411E-8996-FFB5BA58D0B6}"/>
                </c:ext>
                <c:ext xmlns:c15="http://schemas.microsoft.com/office/drawing/2012/chart" uri="{CE6537A1-D6FC-4f65-9D91-7224C49458BB}">
                  <c15:layout/>
                  <c15:dlblFieldTable>
                    <c15:dlblFTEntry>
                      <c15:txfldGUID>{B4A730D1-6142-4A6D-9E4A-E4D2985F930C}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33-411E-8996-FFB5BA58D0B6}"/>
                </c:ext>
                <c:ext xmlns:c15="http://schemas.microsoft.com/office/drawing/2012/chart" uri="{CE6537A1-D6FC-4f65-9D91-7224C49458BB}">
                  <c15:dlblFieldTable>
                    <c15:dlblFTEntry>
                      <c15:txfldGUID>{3255C573-89FD-42F1-893C-57B456FD513B}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33-411E-8996-FFB5BA58D0B6}"/>
                </c:ext>
                <c:ext xmlns:c15="http://schemas.microsoft.com/office/drawing/2012/chart" uri="{CE6537A1-D6FC-4f65-9D91-7224C49458BB}">
                  <c15:dlblFieldTable>
                    <c15:dlblFTEntry>
                      <c15:txfldGUID>{EE4D36DB-FF3A-4FBB-8EAB-95DBC33BB9DA}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33-411E-8996-FFB5BA58D0B6}"/>
                </c:ext>
                <c:ext xmlns:c15="http://schemas.microsoft.com/office/drawing/2012/chart" uri="{CE6537A1-D6FC-4f65-9D91-7224C49458BB}">
                  <c15:dlblFieldTable>
                    <c15:dlblFTEntry>
                      <c15:txfldGUID>{F445FDE3-A034-4B5B-9173-14A38AF2CFF5}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33-411E-8996-FFB5BA58D0B6}"/>
                </c:ext>
                <c:ext xmlns:c15="http://schemas.microsoft.com/office/drawing/2012/chart" uri="{CE6537A1-D6FC-4f65-9D91-7224C49458BB}">
                  <c15:dlblFieldTable>
                    <c15:dlblFTEntry>
                      <c15:txfldGUID>{D24996BF-C752-42EB-8780-E2A253DDCEF3}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33-411E-8996-FFB5BA58D0B6}"/>
                </c:ext>
                <c:ext xmlns:c15="http://schemas.microsoft.com/office/drawing/2012/chart" uri="{CE6537A1-D6FC-4f65-9D91-7224C49458BB}">
                  <c15:layout/>
                  <c15:dlblFieldTable>
                    <c15:dlblFTEntry>
                      <c15:txfldGUID>{1B4F30E6-8D5E-457D-8D86-0A9E07EEECFE}</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33-411E-8996-FFB5BA58D0B6}"/>
                </c:ext>
                <c:ext xmlns:c15="http://schemas.microsoft.com/office/drawing/2012/chart" uri="{CE6537A1-D6FC-4f65-9D91-7224C49458BB}">
                  <c15:layout/>
                  <c15:dlblFieldTable>
                    <c15:dlblFTEntry>
                      <c15:txfldGUID>{E26644F4-33EE-444E-8E62-3A97EAD6F3AD}</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33-411E-8996-FFB5BA58D0B6}"/>
                </c:ext>
                <c:ext xmlns:c15="http://schemas.microsoft.com/office/drawing/2012/chart" uri="{CE6537A1-D6FC-4f65-9D91-7224C49458BB}">
                  <c15:layout/>
                  <c15:dlblFieldTable>
                    <c15:dlblFTEntry>
                      <c15:txfldGUID>{0E1F1FD4-9299-451F-B0CB-3289B891CA0B}</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33-411E-8996-FFB5BA58D0B6}"/>
                </c:ext>
                <c:ext xmlns:c15="http://schemas.microsoft.com/office/drawing/2012/chart" uri="{CE6537A1-D6FC-4f65-9D91-7224C49458BB}">
                  <c15:layout/>
                  <c15:dlblFieldTable>
                    <c15:dlblFTEntry>
                      <c15:txfldGUID>{E575F2BA-9527-429C-BDC8-7A683F45FB37}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10.7</c:v>
                </c:pt>
                <c:pt idx="16">
                  <c:v>10.9</c:v>
                </c:pt>
                <c:pt idx="24">
                  <c:v>10.9</c:v>
                </c:pt>
                <c:pt idx="32">
                  <c:v>10.9</c:v>
                </c:pt>
              </c:numCache>
            </c:numRef>
          </c:xVal>
          <c:yVal>
            <c:numRef>
              <c:f>公会計指標分析・財政指標組合せ分析表!$BP$73:$DC$73</c:f>
              <c:numCache>
                <c:formatCode>#,##0.0;"▲ "#,##0.0</c:formatCode>
                <c:ptCount val="40"/>
                <c:pt idx="0">
                  <c:v>45.6</c:v>
                </c:pt>
                <c:pt idx="8">
                  <c:v>43.8</c:v>
                </c:pt>
                <c:pt idx="16">
                  <c:v>28.9</c:v>
                </c:pt>
                <c:pt idx="24">
                  <c:v>53.3</c:v>
                </c:pt>
                <c:pt idx="32">
                  <c:v>84.2</c:v>
                </c:pt>
              </c:numCache>
            </c:numRef>
          </c:yVal>
          <c:smooth val="0"/>
          <c:extLst xmlns:c16r2="http://schemas.microsoft.com/office/drawing/2015/06/chart">
            <c:ext xmlns:c16="http://schemas.microsoft.com/office/drawing/2014/chart" uri="{C3380CC4-5D6E-409C-BE32-E72D297353CC}">
              <c16:uniqueId val="{00000009-3233-411E-8996-FFB5BA58D0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59324943301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33-411E-8996-FFB5BA58D0B6}"/>
                </c:ext>
                <c:ext xmlns:c15="http://schemas.microsoft.com/office/drawing/2012/chart" uri="{CE6537A1-D6FC-4f65-9D91-7224C49458BB}">
                  <c15:layout/>
                  <c15:dlblFieldTable>
                    <c15:dlblFTEntry>
                      <c15:txfldGUID>{50C88049-BD4F-4072-BA9E-EE18E02684AC}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33-411E-8996-FFB5BA58D0B6}"/>
                </c:ext>
                <c:ext xmlns:c15="http://schemas.microsoft.com/office/drawing/2012/chart" uri="{CE6537A1-D6FC-4f65-9D91-7224C49458BB}">
                  <c15:dlblFieldTable>
                    <c15:dlblFTEntry>
                      <c15:txfldGUID>{02DB7C91-923E-415E-BCDC-0EF8A9875589}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33-411E-8996-FFB5BA58D0B6}"/>
                </c:ext>
                <c:ext xmlns:c15="http://schemas.microsoft.com/office/drawing/2012/chart" uri="{CE6537A1-D6FC-4f65-9D91-7224C49458BB}">
                  <c15:dlblFieldTable>
                    <c15:dlblFTEntry>
                      <c15:txfldGUID>{2EB0B685-CB97-4E40-AFE7-D207C41D5F46}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33-411E-8996-FFB5BA58D0B6}"/>
                </c:ext>
                <c:ext xmlns:c15="http://schemas.microsoft.com/office/drawing/2012/chart" uri="{CE6537A1-D6FC-4f65-9D91-7224C49458BB}">
                  <c15:dlblFieldTable>
                    <c15:dlblFTEntry>
                      <c15:txfldGUID>{18AE4D94-4F53-41BF-84F2-AF98FAF585AE}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33-411E-8996-FFB5BA58D0B6}"/>
                </c:ext>
                <c:ext xmlns:c15="http://schemas.microsoft.com/office/drawing/2012/chart" uri="{CE6537A1-D6FC-4f65-9D91-7224C49458BB}">
                  <c15:dlblFieldTable>
                    <c15:dlblFTEntry>
                      <c15:txfldGUID>{7F5C3F73-6BB3-4C21-9060-61391FE1DE88}</c15:txfldGUID>
                      <c15:f>#REF!</c15:f>
                      <c15:dlblFieldTableCache>
                        <c:ptCount val="1"/>
                        <c:pt idx="0">
                          <c:v>#REF!</c:v>
                        </c:pt>
                      </c15:dlblFieldTableCache>
                    </c15:dlblFTEntry>
                  </c15:dlblFieldTable>
                  <c15:showDataLabelsRange val="0"/>
                </c:ext>
              </c:extLst>
            </c:dLbl>
            <c:dLbl>
              <c:idx val="8"/>
              <c:layout>
                <c:manualLayout>
                  <c:x val="-1.8235628084250128E-2"/>
                  <c:y val="-5.768638002283708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33-411E-8996-FFB5BA58D0B6}"/>
                </c:ext>
                <c:ext xmlns:c15="http://schemas.microsoft.com/office/drawing/2012/chart" uri="{CE6537A1-D6FC-4f65-9D91-7224C49458BB}">
                  <c15:layout/>
                  <c15:dlblFieldTable>
                    <c15:dlblFTEntry>
                      <c15:txfldGUID>{9A11B647-679C-4CCE-AE3B-B2256C79FABF}</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33-411E-8996-FFB5BA58D0B6}"/>
                </c:ext>
                <c:ext xmlns:c15="http://schemas.microsoft.com/office/drawing/2012/chart" uri="{CE6537A1-D6FC-4f65-9D91-7224C49458BB}">
                  <c15:layout/>
                  <c15:dlblFieldTable>
                    <c15:dlblFTEntry>
                      <c15:txfldGUID>{2B075637-6845-404C-ADA2-864F92DC5149}</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6.40424355798006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33-411E-8996-FFB5BA58D0B6}"/>
                </c:ext>
                <c:ext xmlns:c15="http://schemas.microsoft.com/office/drawing/2012/chart" uri="{CE6537A1-D6FC-4f65-9D91-7224C49458BB}">
                  <c15:layout/>
                  <c15:dlblFieldTable>
                    <c15:dlblFTEntry>
                      <c15:txfldGUID>{E9FC5D07-B590-4FB0-B3B8-32F09C881800}</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33-411E-8996-FFB5BA58D0B6}"/>
                </c:ext>
                <c:ext xmlns:c15="http://schemas.microsoft.com/office/drawing/2012/chart" uri="{CE6537A1-D6FC-4f65-9D91-7224C49458BB}">
                  <c15:layout/>
                  <c15:dlblFieldTable>
                    <c15:dlblFTEntry>
                      <c15:txfldGUID>{61D49DF6-E22A-48F5-B401-C39661FF6133}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233-411E-8996-FFB5BA58D0B6}"/>
            </c:ext>
          </c:extLst>
        </c:ser>
        <c:dLbls>
          <c:showLegendKey val="0"/>
          <c:showVal val="1"/>
          <c:showCatName val="0"/>
          <c:showSerName val="0"/>
          <c:showPercent val="0"/>
          <c:showBubbleSize val="0"/>
        </c:dLbls>
        <c:axId val="673491400"/>
        <c:axId val="673494144"/>
      </c:scatterChart>
      <c:valAx>
        <c:axId val="673491400"/>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494144"/>
        <c:crosses val="autoZero"/>
        <c:crossBetween val="midCat"/>
      </c:valAx>
      <c:valAx>
        <c:axId val="673494144"/>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349140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は元利償還金がほぼ横ばいとなっているが、今後は新庁舎関連事業などの大型事業の影響により償還額が増加することから、実質公債費比率は令和２年度１０．９％から上昇する見通しである。今後は事業の必要性を見極め地方債の発行を抑制するなど比率の改善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浜中町における将来負担比率を大きく左右する大きな要因は、一般会計等の地方債現在高である。令和２年度は新庁舎関連事業等により地方債現在高は大幅に増加し将来負担比率も上昇した。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このような中、今後も健全な財政運営を目指し、地方債の発行額を抑制するとともに財政調整基金などの積み立てにより改善を図るものである。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北海道浜中町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財源として公共施設整備基金を取り崩したことにより、基金全体としては減少しているが、財政調整基金については取り崩しを行わず、決算剰余金の１／２以上の額を着実に積み立てることにより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を抑制し積み立てに努めるとともに、老朽化する公共施設の改修等に係る財源として、公共施設整備基金の積み立ても視野に入れ、各事業の緊急性や優先度を考慮し、経常経費の抑制を徹底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公共施設整備基金については、平成３０年度より開始となった新庁舎関連事業及び今後の公共施設の長寿命化対策に係る財源として平成２９年度に新たに設置した基金である。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浜中町ふるさと納税基金については、平成２９年度の寄附額が増加したことから、寄附金の使途を明確化するため設置した基金である。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新庁舎関連事業の財源として公共施設整備基金を取り崩したことにより減少している。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ふるさと納税基金については、次年度以降に産業振興、観光、教育、福祉など寄付者の希望に沿った事業に充当するものである。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取り崩しを行わず、決算剰余金の１／２以上の額を着実に積み立てたことにより増加傾向にある。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災害への備え等のため、標準財政規模の１０％～２０％（５億円～１０億円）の範囲内となるよう努めることとしている。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取り崩しを行わず現状維持となった。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平成３０年度から開始された新庁舎関連事業において、緊急・防災減災事業債を活用することから、事業完了後の起債償還に対応するため、現在の基金残高を維持していく。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5,561
423.63
12,486,838
12,325,110
117,022
4,279,223
12,741,540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施設の老朽化が顕著であることから、類似団体と比較して高い傾向にあるが、公共施設長寿命化計画に基づく施設の更新、改修を進めており、今後は改善傾向となる見込み。</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123190</xdr:rowOff>
    </xdr:from>
    <xdr:to>
      <xdr:col>23</xdr:col>
      <xdr:colOff>136525</xdr:colOff>
      <xdr:row>33</xdr:row>
      <xdr:rowOff>53340</xdr:rowOff>
    </xdr:to>
    <xdr:sp macro="" textlink="">
      <xdr:nvSpPr>
        <xdr:cNvPr id="79" name="楕円 78"/>
        <xdr:cNvSpPr/>
      </xdr:nvSpPr>
      <xdr:spPr>
        <a:xfrm>
          <a:off x="47117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101617</xdr:rowOff>
    </xdr:from>
    <xdr:ext cx="405111" cy="259045"/>
    <xdr:sp macro="" textlink="">
      <xdr:nvSpPr>
        <xdr:cNvPr id="80" name="有形固定資産減価償却率該当値テキスト"/>
        <xdr:cNvSpPr txBox="1"/>
      </xdr:nvSpPr>
      <xdr:spPr>
        <a:xfrm>
          <a:off x="481330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166370</xdr:rowOff>
    </xdr:from>
    <xdr:to>
      <xdr:col>19</xdr:col>
      <xdr:colOff>187325</xdr:colOff>
      <xdr:row>33</xdr:row>
      <xdr:rowOff>96520</xdr:rowOff>
    </xdr:to>
    <xdr:sp macro="" textlink="">
      <xdr:nvSpPr>
        <xdr:cNvPr id="81" name="楕円 80"/>
        <xdr:cNvSpPr/>
      </xdr:nvSpPr>
      <xdr:spPr>
        <a:xfrm>
          <a:off x="400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2540</xdr:rowOff>
    </xdr:from>
    <xdr:to>
      <xdr:col>23</xdr:col>
      <xdr:colOff>85725</xdr:colOff>
      <xdr:row>33</xdr:row>
      <xdr:rowOff>45720</xdr:rowOff>
    </xdr:to>
    <xdr:cxnSp macro="">
      <xdr:nvCxnSpPr>
        <xdr:cNvPr id="82" name="直線コネクタ 81"/>
        <xdr:cNvCxnSpPr/>
      </xdr:nvCxnSpPr>
      <xdr:spPr>
        <a:xfrm flipV="1">
          <a:off x="4051300" y="643191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142621</xdr:rowOff>
    </xdr:from>
    <xdr:to>
      <xdr:col>15</xdr:col>
      <xdr:colOff>187325</xdr:colOff>
      <xdr:row>33</xdr:row>
      <xdr:rowOff>72771</xdr:rowOff>
    </xdr:to>
    <xdr:sp macro="" textlink="">
      <xdr:nvSpPr>
        <xdr:cNvPr id="83" name="楕円 82"/>
        <xdr:cNvSpPr/>
      </xdr:nvSpPr>
      <xdr:spPr>
        <a:xfrm>
          <a:off x="3238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21971</xdr:rowOff>
    </xdr:from>
    <xdr:to>
      <xdr:col>19</xdr:col>
      <xdr:colOff>136525</xdr:colOff>
      <xdr:row>33</xdr:row>
      <xdr:rowOff>45720</xdr:rowOff>
    </xdr:to>
    <xdr:cxnSp macro="">
      <xdr:nvCxnSpPr>
        <xdr:cNvPr id="84" name="直線コネクタ 83"/>
        <xdr:cNvCxnSpPr/>
      </xdr:nvCxnSpPr>
      <xdr:spPr>
        <a:xfrm>
          <a:off x="3289300" y="645134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101600</xdr:rowOff>
    </xdr:from>
    <xdr:to>
      <xdr:col>11</xdr:col>
      <xdr:colOff>187325</xdr:colOff>
      <xdr:row>33</xdr:row>
      <xdr:rowOff>31750</xdr:rowOff>
    </xdr:to>
    <xdr:sp macro="" textlink="">
      <xdr:nvSpPr>
        <xdr:cNvPr id="85" name="楕円 84"/>
        <xdr:cNvSpPr/>
      </xdr:nvSpPr>
      <xdr:spPr>
        <a:xfrm>
          <a:off x="247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152400</xdr:rowOff>
    </xdr:from>
    <xdr:to>
      <xdr:col>15</xdr:col>
      <xdr:colOff>136525</xdr:colOff>
      <xdr:row>33</xdr:row>
      <xdr:rowOff>21971</xdr:rowOff>
    </xdr:to>
    <xdr:cxnSp macro="">
      <xdr:nvCxnSpPr>
        <xdr:cNvPr id="86" name="直線コネクタ 85"/>
        <xdr:cNvCxnSpPr/>
      </xdr:nvCxnSpPr>
      <xdr:spPr>
        <a:xfrm>
          <a:off x="2527300" y="641032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73533</xdr:rowOff>
    </xdr:from>
    <xdr:to>
      <xdr:col>7</xdr:col>
      <xdr:colOff>187325</xdr:colOff>
      <xdr:row>33</xdr:row>
      <xdr:rowOff>3683</xdr:rowOff>
    </xdr:to>
    <xdr:sp macro="" textlink="">
      <xdr:nvSpPr>
        <xdr:cNvPr id="87" name="楕円 86"/>
        <xdr:cNvSpPr/>
      </xdr:nvSpPr>
      <xdr:spPr>
        <a:xfrm>
          <a:off x="1714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124333</xdr:rowOff>
    </xdr:from>
    <xdr:to>
      <xdr:col>11</xdr:col>
      <xdr:colOff>136525</xdr:colOff>
      <xdr:row>32</xdr:row>
      <xdr:rowOff>152400</xdr:rowOff>
    </xdr:to>
    <xdr:cxnSp macro="">
      <xdr:nvCxnSpPr>
        <xdr:cNvPr id="88" name="直線コネクタ 87"/>
        <xdr:cNvCxnSpPr/>
      </xdr:nvCxnSpPr>
      <xdr:spPr>
        <a:xfrm>
          <a:off x="1765300" y="6382258"/>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87647</xdr:rowOff>
    </xdr:from>
    <xdr:ext cx="405111" cy="259045"/>
    <xdr:sp macro="" textlink="">
      <xdr:nvSpPr>
        <xdr:cNvPr id="93" name="n_1mainValue有形固定資産減価償却率"/>
        <xdr:cNvSpPr txBox="1"/>
      </xdr:nvSpPr>
      <xdr:spPr>
        <a:xfrm>
          <a:off x="383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63898</xdr:rowOff>
    </xdr:from>
    <xdr:ext cx="405111" cy="259045"/>
    <xdr:sp macro="" textlink="">
      <xdr:nvSpPr>
        <xdr:cNvPr id="94" name="n_2mainValue有形固定資産減価償却率"/>
        <xdr:cNvSpPr txBox="1"/>
      </xdr:nvSpPr>
      <xdr:spPr>
        <a:xfrm>
          <a:off x="3086744" y="649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22877</xdr:rowOff>
    </xdr:from>
    <xdr:ext cx="405111" cy="259045"/>
    <xdr:sp macro="" textlink="">
      <xdr:nvSpPr>
        <xdr:cNvPr id="95" name="n_3mainValue有形固定資産減価償却率"/>
        <xdr:cNvSpPr txBox="1"/>
      </xdr:nvSpPr>
      <xdr:spPr>
        <a:xfrm>
          <a:off x="2324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166260</xdr:rowOff>
    </xdr:from>
    <xdr:ext cx="405111" cy="259045"/>
    <xdr:sp macro="" textlink="">
      <xdr:nvSpPr>
        <xdr:cNvPr id="96" name="n_4mainValue有形固定資産減価償却率"/>
        <xdr:cNvSpPr txBox="1"/>
      </xdr:nvSpPr>
      <xdr:spPr>
        <a:xfrm>
          <a:off x="1562744" y="642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役場庁舎及び防災関連施設建設による地方債残高の著しい増加、町立高校、診療所を有していることによる人件費の影響から類似団体と比較して高くなっている。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今後は適正な地方債の発行と職員管理に努める。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79423</xdr:rowOff>
    </xdr:from>
    <xdr:to>
      <xdr:col>76</xdr:col>
      <xdr:colOff>73025</xdr:colOff>
      <xdr:row>31</xdr:row>
      <xdr:rowOff>9573</xdr:rowOff>
    </xdr:to>
    <xdr:sp macro="" textlink="">
      <xdr:nvSpPr>
        <xdr:cNvPr id="143" name="楕円 142"/>
        <xdr:cNvSpPr/>
      </xdr:nvSpPr>
      <xdr:spPr>
        <a:xfrm>
          <a:off x="14744700" y="59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57850</xdr:rowOff>
    </xdr:from>
    <xdr:ext cx="469744" cy="259045"/>
    <xdr:sp macro="" textlink="">
      <xdr:nvSpPr>
        <xdr:cNvPr id="144" name="債務償還比率該当値テキスト"/>
        <xdr:cNvSpPr txBox="1"/>
      </xdr:nvSpPr>
      <xdr:spPr>
        <a:xfrm>
          <a:off x="14846300" y="59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83088</xdr:rowOff>
    </xdr:from>
    <xdr:to>
      <xdr:col>72</xdr:col>
      <xdr:colOff>123825</xdr:colOff>
      <xdr:row>30</xdr:row>
      <xdr:rowOff>13238</xdr:rowOff>
    </xdr:to>
    <xdr:sp macro="" textlink="">
      <xdr:nvSpPr>
        <xdr:cNvPr id="145" name="楕円 144"/>
        <xdr:cNvSpPr/>
      </xdr:nvSpPr>
      <xdr:spPr>
        <a:xfrm>
          <a:off x="14033500" y="58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133888</xdr:rowOff>
    </xdr:from>
    <xdr:to>
      <xdr:col>76</xdr:col>
      <xdr:colOff>22225</xdr:colOff>
      <xdr:row>30</xdr:row>
      <xdr:rowOff>130223</xdr:rowOff>
    </xdr:to>
    <xdr:cxnSp macro="">
      <xdr:nvCxnSpPr>
        <xdr:cNvPr id="146" name="直線コネクタ 145"/>
        <xdr:cNvCxnSpPr/>
      </xdr:nvCxnSpPr>
      <xdr:spPr>
        <a:xfrm>
          <a:off x="14084300" y="5877463"/>
          <a:ext cx="711200" cy="1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144738</xdr:rowOff>
    </xdr:from>
    <xdr:to>
      <xdr:col>68</xdr:col>
      <xdr:colOff>123825</xdr:colOff>
      <xdr:row>29</xdr:row>
      <xdr:rowOff>74888</xdr:rowOff>
    </xdr:to>
    <xdr:sp macro="" textlink="">
      <xdr:nvSpPr>
        <xdr:cNvPr id="147" name="楕円 146"/>
        <xdr:cNvSpPr/>
      </xdr:nvSpPr>
      <xdr:spPr>
        <a:xfrm>
          <a:off x="13271500" y="5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24088</xdr:rowOff>
    </xdr:from>
    <xdr:to>
      <xdr:col>72</xdr:col>
      <xdr:colOff>73025</xdr:colOff>
      <xdr:row>29</xdr:row>
      <xdr:rowOff>133888</xdr:rowOff>
    </xdr:to>
    <xdr:cxnSp macro="">
      <xdr:nvCxnSpPr>
        <xdr:cNvPr id="148" name="直線コネクタ 147"/>
        <xdr:cNvCxnSpPr/>
      </xdr:nvCxnSpPr>
      <xdr:spPr>
        <a:xfrm>
          <a:off x="13322300" y="5767663"/>
          <a:ext cx="762000" cy="10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135485</xdr:rowOff>
    </xdr:from>
    <xdr:to>
      <xdr:col>64</xdr:col>
      <xdr:colOff>123825</xdr:colOff>
      <xdr:row>29</xdr:row>
      <xdr:rowOff>65635</xdr:rowOff>
    </xdr:to>
    <xdr:sp macro="" textlink="">
      <xdr:nvSpPr>
        <xdr:cNvPr id="149" name="楕円 148"/>
        <xdr:cNvSpPr/>
      </xdr:nvSpPr>
      <xdr:spPr>
        <a:xfrm>
          <a:off x="12509500" y="5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14835</xdr:rowOff>
    </xdr:from>
    <xdr:to>
      <xdr:col>68</xdr:col>
      <xdr:colOff>73025</xdr:colOff>
      <xdr:row>29</xdr:row>
      <xdr:rowOff>24088</xdr:rowOff>
    </xdr:to>
    <xdr:cxnSp macro="">
      <xdr:nvCxnSpPr>
        <xdr:cNvPr id="150" name="直線コネクタ 149"/>
        <xdr:cNvCxnSpPr/>
      </xdr:nvCxnSpPr>
      <xdr:spPr>
        <a:xfrm>
          <a:off x="12560300" y="575841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101043</xdr:rowOff>
    </xdr:from>
    <xdr:to>
      <xdr:col>60</xdr:col>
      <xdr:colOff>123825</xdr:colOff>
      <xdr:row>29</xdr:row>
      <xdr:rowOff>31193</xdr:rowOff>
    </xdr:to>
    <xdr:sp macro="" textlink="">
      <xdr:nvSpPr>
        <xdr:cNvPr id="151" name="楕円 150"/>
        <xdr:cNvSpPr/>
      </xdr:nvSpPr>
      <xdr:spPr>
        <a:xfrm>
          <a:off x="11747500" y="56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151843</xdr:rowOff>
    </xdr:from>
    <xdr:to>
      <xdr:col>64</xdr:col>
      <xdr:colOff>73025</xdr:colOff>
      <xdr:row>29</xdr:row>
      <xdr:rowOff>14835</xdr:rowOff>
    </xdr:to>
    <xdr:cxnSp macro="">
      <xdr:nvCxnSpPr>
        <xdr:cNvPr id="152" name="直線コネクタ 151"/>
        <xdr:cNvCxnSpPr/>
      </xdr:nvCxnSpPr>
      <xdr:spPr>
        <a:xfrm>
          <a:off x="11798300" y="5723968"/>
          <a:ext cx="762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4365</xdr:rowOff>
    </xdr:from>
    <xdr:ext cx="469744" cy="259045"/>
    <xdr:sp macro="" textlink="">
      <xdr:nvSpPr>
        <xdr:cNvPr id="157" name="n_1mainValue債務償還比率"/>
        <xdr:cNvSpPr txBox="1"/>
      </xdr:nvSpPr>
      <xdr:spPr>
        <a:xfrm>
          <a:off x="13836727" y="591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66015</xdr:rowOff>
    </xdr:from>
    <xdr:ext cx="469744" cy="259045"/>
    <xdr:sp macro="" textlink="">
      <xdr:nvSpPr>
        <xdr:cNvPr id="158" name="n_2mainValue債務償還比率"/>
        <xdr:cNvSpPr txBox="1"/>
      </xdr:nvSpPr>
      <xdr:spPr>
        <a:xfrm>
          <a:off x="13087427" y="58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56762</xdr:rowOff>
    </xdr:from>
    <xdr:ext cx="469744" cy="259045"/>
    <xdr:sp macro="" textlink="">
      <xdr:nvSpPr>
        <xdr:cNvPr id="159" name="n_3mainValue債務償還比率"/>
        <xdr:cNvSpPr txBox="1"/>
      </xdr:nvSpPr>
      <xdr:spPr>
        <a:xfrm>
          <a:off x="12325427" y="580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22320</xdr:rowOff>
    </xdr:from>
    <xdr:ext cx="469744" cy="259045"/>
    <xdr:sp macro="" textlink="">
      <xdr:nvSpPr>
        <xdr:cNvPr id="160" name="n_4mainValue債務償還比率"/>
        <xdr:cNvSpPr txBox="1"/>
      </xdr:nvSpPr>
      <xdr:spPr>
        <a:xfrm>
          <a:off x="11563427" y="57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5,561
423.63
12,486,838
12,325,110
117,022
4,279,223
12,741,540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170724</xdr:rowOff>
    </xdr:from>
    <xdr:to>
      <xdr:col>24</xdr:col>
      <xdr:colOff>114300</xdr:colOff>
      <xdr:row>40</xdr:row>
      <xdr:rowOff>100874</xdr:rowOff>
    </xdr:to>
    <xdr:sp macro="" textlink="">
      <xdr:nvSpPr>
        <xdr:cNvPr id="74" name="楕円 73"/>
        <xdr:cNvSpPr/>
      </xdr:nvSpPr>
      <xdr:spPr>
        <a:xfrm>
          <a:off x="4584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149151</xdr:rowOff>
    </xdr:from>
    <xdr:ext cx="405111" cy="259045"/>
    <xdr:sp macro="" textlink="">
      <xdr:nvSpPr>
        <xdr:cNvPr id="75" name="【道路】&#10;有形固定資産減価償却率該当値テキスト"/>
        <xdr:cNvSpPr txBox="1"/>
      </xdr:nvSpPr>
      <xdr:spPr>
        <a:xfrm>
          <a:off x="4673600"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138067</xdr:rowOff>
    </xdr:from>
    <xdr:to>
      <xdr:col>20</xdr:col>
      <xdr:colOff>38100</xdr:colOff>
      <xdr:row>40</xdr:row>
      <xdr:rowOff>68217</xdr:rowOff>
    </xdr:to>
    <xdr:sp macro="" textlink="">
      <xdr:nvSpPr>
        <xdr:cNvPr id="76" name="楕円 75"/>
        <xdr:cNvSpPr/>
      </xdr:nvSpPr>
      <xdr:spPr>
        <a:xfrm>
          <a:off x="3746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17417</xdr:rowOff>
    </xdr:from>
    <xdr:to>
      <xdr:col>24</xdr:col>
      <xdr:colOff>63500</xdr:colOff>
      <xdr:row>40</xdr:row>
      <xdr:rowOff>50074</xdr:rowOff>
    </xdr:to>
    <xdr:cxnSp macro="">
      <xdr:nvCxnSpPr>
        <xdr:cNvPr id="77" name="直線コネクタ 76"/>
        <xdr:cNvCxnSpPr/>
      </xdr:nvCxnSpPr>
      <xdr:spPr>
        <a:xfrm>
          <a:off x="3797300" y="68754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8" name="楕円 77"/>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17417</xdr:rowOff>
    </xdr:to>
    <xdr:cxnSp macro="">
      <xdr:nvCxnSpPr>
        <xdr:cNvPr id="79" name="直線コネクタ 78"/>
        <xdr:cNvCxnSpPr/>
      </xdr:nvCxnSpPr>
      <xdr:spPr>
        <a:xfrm>
          <a:off x="2908300" y="68427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74385</xdr:rowOff>
    </xdr:from>
    <xdr:to>
      <xdr:col>10</xdr:col>
      <xdr:colOff>165100</xdr:colOff>
      <xdr:row>40</xdr:row>
      <xdr:rowOff>4535</xdr:rowOff>
    </xdr:to>
    <xdr:sp macro="" textlink="">
      <xdr:nvSpPr>
        <xdr:cNvPr id="80" name="楕円 79"/>
        <xdr:cNvSpPr/>
      </xdr:nvSpPr>
      <xdr:spPr>
        <a:xfrm>
          <a:off x="1968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125185</xdr:rowOff>
    </xdr:from>
    <xdr:to>
      <xdr:col>15</xdr:col>
      <xdr:colOff>50800</xdr:colOff>
      <xdr:row>39</xdr:row>
      <xdr:rowOff>156210</xdr:rowOff>
    </xdr:to>
    <xdr:cxnSp macro="">
      <xdr:nvCxnSpPr>
        <xdr:cNvPr id="81" name="直線コネクタ 80"/>
        <xdr:cNvCxnSpPr/>
      </xdr:nvCxnSpPr>
      <xdr:spPr>
        <a:xfrm>
          <a:off x="2019300" y="68117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41728</xdr:rowOff>
    </xdr:from>
    <xdr:to>
      <xdr:col>6</xdr:col>
      <xdr:colOff>38100</xdr:colOff>
      <xdr:row>39</xdr:row>
      <xdr:rowOff>143328</xdr:rowOff>
    </xdr:to>
    <xdr:sp macro="" textlink="">
      <xdr:nvSpPr>
        <xdr:cNvPr id="82" name="楕円 81"/>
        <xdr:cNvSpPr/>
      </xdr:nvSpPr>
      <xdr:spPr>
        <a:xfrm>
          <a:off x="1079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92528</xdr:rowOff>
    </xdr:from>
    <xdr:to>
      <xdr:col>10</xdr:col>
      <xdr:colOff>114300</xdr:colOff>
      <xdr:row>39</xdr:row>
      <xdr:rowOff>125185</xdr:rowOff>
    </xdr:to>
    <xdr:cxnSp macro="">
      <xdr:nvCxnSpPr>
        <xdr:cNvPr id="83" name="直線コネクタ 82"/>
        <xdr:cNvCxnSpPr/>
      </xdr:nvCxnSpPr>
      <xdr:spPr>
        <a:xfrm>
          <a:off x="1130300" y="67790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59344</xdr:rowOff>
    </xdr:from>
    <xdr:ext cx="405111" cy="259045"/>
    <xdr:sp macro="" textlink="">
      <xdr:nvSpPr>
        <xdr:cNvPr id="88" name="n_1mainValue【道路】&#10;有形固定資産減価償却率"/>
        <xdr:cNvSpPr txBox="1"/>
      </xdr:nvSpPr>
      <xdr:spPr>
        <a:xfrm>
          <a:off x="35820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89" name="n_2mainValue【道路】&#10;有形固定資産減価償却率"/>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167112</xdr:rowOff>
    </xdr:from>
    <xdr:ext cx="405111" cy="259045"/>
    <xdr:sp macro="" textlink="">
      <xdr:nvSpPr>
        <xdr:cNvPr id="90" name="n_3mainValue【道路】&#10;有形固定資産減価償却率"/>
        <xdr:cNvSpPr txBox="1"/>
      </xdr:nvSpPr>
      <xdr:spPr>
        <a:xfrm>
          <a:off x="1816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134455</xdr:rowOff>
    </xdr:from>
    <xdr:ext cx="405111" cy="259045"/>
    <xdr:sp macro="" textlink="">
      <xdr:nvSpPr>
        <xdr:cNvPr id="91" name="n_4mainValue【道路】&#10;有形固定資産減価償却率"/>
        <xdr:cNvSpPr txBox="1"/>
      </xdr:nvSpPr>
      <xdr:spPr>
        <a:xfrm>
          <a:off x="927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158124</xdr:rowOff>
    </xdr:from>
    <xdr:to>
      <xdr:col>55</xdr:col>
      <xdr:colOff>50800</xdr:colOff>
      <xdr:row>42</xdr:row>
      <xdr:rowOff>88274</xdr:rowOff>
    </xdr:to>
    <xdr:sp macro="" textlink="">
      <xdr:nvSpPr>
        <xdr:cNvPr id="131" name="楕円 130"/>
        <xdr:cNvSpPr/>
      </xdr:nvSpPr>
      <xdr:spPr>
        <a:xfrm>
          <a:off x="10426700" y="71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73051</xdr:rowOff>
    </xdr:from>
    <xdr:ext cx="469744" cy="259045"/>
    <xdr:sp macro="" textlink="">
      <xdr:nvSpPr>
        <xdr:cNvPr id="132" name="【道路】&#10;一人当たり延長該当値テキスト"/>
        <xdr:cNvSpPr txBox="1"/>
      </xdr:nvSpPr>
      <xdr:spPr>
        <a:xfrm>
          <a:off x="10515600" y="710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158133</xdr:rowOff>
    </xdr:from>
    <xdr:to>
      <xdr:col>50</xdr:col>
      <xdr:colOff>165100</xdr:colOff>
      <xdr:row>42</xdr:row>
      <xdr:rowOff>88283</xdr:rowOff>
    </xdr:to>
    <xdr:sp macro="" textlink="">
      <xdr:nvSpPr>
        <xdr:cNvPr id="133" name="楕円 132"/>
        <xdr:cNvSpPr/>
      </xdr:nvSpPr>
      <xdr:spPr>
        <a:xfrm>
          <a:off x="9588500" y="71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37474</xdr:rowOff>
    </xdr:from>
    <xdr:to>
      <xdr:col>55</xdr:col>
      <xdr:colOff>0</xdr:colOff>
      <xdr:row>42</xdr:row>
      <xdr:rowOff>37483</xdr:rowOff>
    </xdr:to>
    <xdr:cxnSp macro="">
      <xdr:nvCxnSpPr>
        <xdr:cNvPr id="134" name="直線コネクタ 133"/>
        <xdr:cNvCxnSpPr/>
      </xdr:nvCxnSpPr>
      <xdr:spPr>
        <a:xfrm flipV="1">
          <a:off x="9639300" y="7238374"/>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95501</xdr:rowOff>
    </xdr:from>
    <xdr:to>
      <xdr:col>46</xdr:col>
      <xdr:colOff>38100</xdr:colOff>
      <xdr:row>42</xdr:row>
      <xdr:rowOff>25651</xdr:rowOff>
    </xdr:to>
    <xdr:sp macro="" textlink="">
      <xdr:nvSpPr>
        <xdr:cNvPr id="135" name="楕円 134"/>
        <xdr:cNvSpPr/>
      </xdr:nvSpPr>
      <xdr:spPr>
        <a:xfrm>
          <a:off x="8699500" y="71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146301</xdr:rowOff>
    </xdr:from>
    <xdr:to>
      <xdr:col>50</xdr:col>
      <xdr:colOff>114300</xdr:colOff>
      <xdr:row>42</xdr:row>
      <xdr:rowOff>37483</xdr:rowOff>
    </xdr:to>
    <xdr:cxnSp macro="">
      <xdr:nvCxnSpPr>
        <xdr:cNvPr id="136" name="直線コネクタ 135"/>
        <xdr:cNvCxnSpPr/>
      </xdr:nvCxnSpPr>
      <xdr:spPr>
        <a:xfrm>
          <a:off x="8750300" y="7175751"/>
          <a:ext cx="889000" cy="6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96945</xdr:rowOff>
    </xdr:from>
    <xdr:to>
      <xdr:col>41</xdr:col>
      <xdr:colOff>101600</xdr:colOff>
      <xdr:row>42</xdr:row>
      <xdr:rowOff>27095</xdr:rowOff>
    </xdr:to>
    <xdr:sp macro="" textlink="">
      <xdr:nvSpPr>
        <xdr:cNvPr id="137" name="楕円 136"/>
        <xdr:cNvSpPr/>
      </xdr:nvSpPr>
      <xdr:spPr>
        <a:xfrm>
          <a:off x="7810500" y="71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146301</xdr:rowOff>
    </xdr:from>
    <xdr:to>
      <xdr:col>45</xdr:col>
      <xdr:colOff>177800</xdr:colOff>
      <xdr:row>41</xdr:row>
      <xdr:rowOff>147745</xdr:rowOff>
    </xdr:to>
    <xdr:cxnSp macro="">
      <xdr:nvCxnSpPr>
        <xdr:cNvPr id="138" name="直線コネクタ 137"/>
        <xdr:cNvCxnSpPr/>
      </xdr:nvCxnSpPr>
      <xdr:spPr>
        <a:xfrm flipV="1">
          <a:off x="7861300" y="7175751"/>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97999</xdr:rowOff>
    </xdr:from>
    <xdr:to>
      <xdr:col>36</xdr:col>
      <xdr:colOff>165100</xdr:colOff>
      <xdr:row>42</xdr:row>
      <xdr:rowOff>28149</xdr:rowOff>
    </xdr:to>
    <xdr:sp macro="" textlink="">
      <xdr:nvSpPr>
        <xdr:cNvPr id="139" name="楕円 138"/>
        <xdr:cNvSpPr/>
      </xdr:nvSpPr>
      <xdr:spPr>
        <a:xfrm>
          <a:off x="6921500" y="71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147745</xdr:rowOff>
    </xdr:from>
    <xdr:to>
      <xdr:col>41</xdr:col>
      <xdr:colOff>50800</xdr:colOff>
      <xdr:row>41</xdr:row>
      <xdr:rowOff>148799</xdr:rowOff>
    </xdr:to>
    <xdr:cxnSp macro="">
      <xdr:nvCxnSpPr>
        <xdr:cNvPr id="140" name="直線コネクタ 139"/>
        <xdr:cNvCxnSpPr/>
      </xdr:nvCxnSpPr>
      <xdr:spPr>
        <a:xfrm flipV="1">
          <a:off x="6972300" y="7177195"/>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79410</xdr:rowOff>
    </xdr:from>
    <xdr:ext cx="469744" cy="259045"/>
    <xdr:sp macro="" textlink="">
      <xdr:nvSpPr>
        <xdr:cNvPr id="145" name="n_1mainValue【道路】&#10;一人当たり延長"/>
        <xdr:cNvSpPr txBox="1"/>
      </xdr:nvSpPr>
      <xdr:spPr>
        <a:xfrm>
          <a:off x="9391727" y="728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16778</xdr:rowOff>
    </xdr:from>
    <xdr:ext cx="534377" cy="259045"/>
    <xdr:sp macro="" textlink="">
      <xdr:nvSpPr>
        <xdr:cNvPr id="146" name="n_2mainValue【道路】&#10;一人当たり延長"/>
        <xdr:cNvSpPr txBox="1"/>
      </xdr:nvSpPr>
      <xdr:spPr>
        <a:xfrm>
          <a:off x="8483111" y="721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18222</xdr:rowOff>
    </xdr:from>
    <xdr:ext cx="534377" cy="259045"/>
    <xdr:sp macro="" textlink="">
      <xdr:nvSpPr>
        <xdr:cNvPr id="147" name="n_3mainValue【道路】&#10;一人当たり延長"/>
        <xdr:cNvSpPr txBox="1"/>
      </xdr:nvSpPr>
      <xdr:spPr>
        <a:xfrm>
          <a:off x="7594111" y="721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19276</xdr:rowOff>
    </xdr:from>
    <xdr:ext cx="534377" cy="259045"/>
    <xdr:sp macro="" textlink="">
      <xdr:nvSpPr>
        <xdr:cNvPr id="148" name="n_4mainValue【道路】&#10;一人当たり延長"/>
        <xdr:cNvSpPr txBox="1"/>
      </xdr:nvSpPr>
      <xdr:spPr>
        <a:xfrm>
          <a:off x="6705111" y="72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90" name="楕円 189"/>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91" name="【橋りょう・トンネル】&#10;有形固定資産減価償却率該当値テキスト"/>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92" name="楕円 191"/>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58783</xdr:rowOff>
    </xdr:to>
    <xdr:cxnSp macro="">
      <xdr:nvCxnSpPr>
        <xdr:cNvPr id="193" name="直線コネクタ 192"/>
        <xdr:cNvCxnSpPr/>
      </xdr:nvCxnSpPr>
      <xdr:spPr>
        <a:xfrm>
          <a:off x="3797300" y="1050906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94" name="楕円 193"/>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50619</xdr:rowOff>
    </xdr:to>
    <xdr:cxnSp macro="">
      <xdr:nvCxnSpPr>
        <xdr:cNvPr id="195" name="直線コネクタ 194"/>
        <xdr:cNvCxnSpPr/>
      </xdr:nvCxnSpPr>
      <xdr:spPr>
        <a:xfrm>
          <a:off x="2908300" y="104813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6" name="楕円 195"/>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22860</xdr:rowOff>
    </xdr:to>
    <xdr:cxnSp macro="">
      <xdr:nvCxnSpPr>
        <xdr:cNvPr id="197" name="直線コネクタ 196"/>
        <xdr:cNvCxnSpPr/>
      </xdr:nvCxnSpPr>
      <xdr:spPr>
        <a:xfrm>
          <a:off x="2019300" y="104796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92891</xdr:rowOff>
    </xdr:from>
    <xdr:to>
      <xdr:col>6</xdr:col>
      <xdr:colOff>38100</xdr:colOff>
      <xdr:row>61</xdr:row>
      <xdr:rowOff>23041</xdr:rowOff>
    </xdr:to>
    <xdr:sp macro="" textlink="">
      <xdr:nvSpPr>
        <xdr:cNvPr id="198" name="楕円 197"/>
        <xdr:cNvSpPr/>
      </xdr:nvSpPr>
      <xdr:spPr>
        <a:xfrm>
          <a:off x="1079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143691</xdr:rowOff>
    </xdr:from>
    <xdr:to>
      <xdr:col>10</xdr:col>
      <xdr:colOff>114300</xdr:colOff>
      <xdr:row>61</xdr:row>
      <xdr:rowOff>21227</xdr:rowOff>
    </xdr:to>
    <xdr:cxnSp macro="">
      <xdr:nvCxnSpPr>
        <xdr:cNvPr id="199" name="直線コネクタ 198"/>
        <xdr:cNvCxnSpPr/>
      </xdr:nvCxnSpPr>
      <xdr:spPr>
        <a:xfrm>
          <a:off x="1130300" y="104306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204" name="n_1mainValue【橋りょう・トンネ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205" name="n_2mainValue【橋りょう・トンネ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6" name="n_3mainValue【橋りょう・トンネル】&#10;有形固定資産減価償却率"/>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14168</xdr:rowOff>
    </xdr:from>
    <xdr:ext cx="405111" cy="259045"/>
    <xdr:sp macro="" textlink="">
      <xdr:nvSpPr>
        <xdr:cNvPr id="207" name="n_4mainValue【橋りょう・トンネル】&#10;有形固定資産減価償却率"/>
        <xdr:cNvSpPr txBox="1"/>
      </xdr:nvSpPr>
      <xdr:spPr>
        <a:xfrm>
          <a:off x="927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36109</xdr:rowOff>
    </xdr:from>
    <xdr:to>
      <xdr:col>55</xdr:col>
      <xdr:colOff>50800</xdr:colOff>
      <xdr:row>63</xdr:row>
      <xdr:rowOff>137709</xdr:rowOff>
    </xdr:to>
    <xdr:sp macro="" textlink="">
      <xdr:nvSpPr>
        <xdr:cNvPr id="247" name="楕円 246"/>
        <xdr:cNvSpPr/>
      </xdr:nvSpPr>
      <xdr:spPr>
        <a:xfrm>
          <a:off x="10426700" y="108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58986</xdr:rowOff>
    </xdr:from>
    <xdr:ext cx="599010" cy="259045"/>
    <xdr:sp macro="" textlink="">
      <xdr:nvSpPr>
        <xdr:cNvPr id="248" name="【橋りょう・トンネル】&#10;一人当たり有形固定資産（償却資産）額該当値テキスト"/>
        <xdr:cNvSpPr txBox="1"/>
      </xdr:nvSpPr>
      <xdr:spPr>
        <a:xfrm>
          <a:off x="10515600" y="1068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41573</xdr:rowOff>
    </xdr:from>
    <xdr:to>
      <xdr:col>50</xdr:col>
      <xdr:colOff>165100</xdr:colOff>
      <xdr:row>63</xdr:row>
      <xdr:rowOff>143173</xdr:rowOff>
    </xdr:to>
    <xdr:sp macro="" textlink="">
      <xdr:nvSpPr>
        <xdr:cNvPr id="249" name="楕円 248"/>
        <xdr:cNvSpPr/>
      </xdr:nvSpPr>
      <xdr:spPr>
        <a:xfrm>
          <a:off x="9588500" y="108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86909</xdr:rowOff>
    </xdr:from>
    <xdr:to>
      <xdr:col>55</xdr:col>
      <xdr:colOff>0</xdr:colOff>
      <xdr:row>63</xdr:row>
      <xdr:rowOff>92373</xdr:rowOff>
    </xdr:to>
    <xdr:cxnSp macro="">
      <xdr:nvCxnSpPr>
        <xdr:cNvPr id="250" name="直線コネクタ 249"/>
        <xdr:cNvCxnSpPr/>
      </xdr:nvCxnSpPr>
      <xdr:spPr>
        <a:xfrm flipV="1">
          <a:off x="9639300" y="10888259"/>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44541</xdr:rowOff>
    </xdr:from>
    <xdr:to>
      <xdr:col>46</xdr:col>
      <xdr:colOff>38100</xdr:colOff>
      <xdr:row>63</xdr:row>
      <xdr:rowOff>146141</xdr:rowOff>
    </xdr:to>
    <xdr:sp macro="" textlink="">
      <xdr:nvSpPr>
        <xdr:cNvPr id="251" name="楕円 250"/>
        <xdr:cNvSpPr/>
      </xdr:nvSpPr>
      <xdr:spPr>
        <a:xfrm>
          <a:off x="86995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92373</xdr:rowOff>
    </xdr:from>
    <xdr:to>
      <xdr:col>50</xdr:col>
      <xdr:colOff>114300</xdr:colOff>
      <xdr:row>63</xdr:row>
      <xdr:rowOff>95341</xdr:rowOff>
    </xdr:to>
    <xdr:cxnSp macro="">
      <xdr:nvCxnSpPr>
        <xdr:cNvPr id="252" name="直線コネクタ 251"/>
        <xdr:cNvCxnSpPr/>
      </xdr:nvCxnSpPr>
      <xdr:spPr>
        <a:xfrm flipV="1">
          <a:off x="8750300" y="10893723"/>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49147</xdr:rowOff>
    </xdr:from>
    <xdr:to>
      <xdr:col>41</xdr:col>
      <xdr:colOff>101600</xdr:colOff>
      <xdr:row>63</xdr:row>
      <xdr:rowOff>150747</xdr:rowOff>
    </xdr:to>
    <xdr:sp macro="" textlink="">
      <xdr:nvSpPr>
        <xdr:cNvPr id="253" name="楕円 252"/>
        <xdr:cNvSpPr/>
      </xdr:nvSpPr>
      <xdr:spPr>
        <a:xfrm>
          <a:off x="7810500" y="108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95341</xdr:rowOff>
    </xdr:from>
    <xdr:to>
      <xdr:col>45</xdr:col>
      <xdr:colOff>177800</xdr:colOff>
      <xdr:row>63</xdr:row>
      <xdr:rowOff>99947</xdr:rowOff>
    </xdr:to>
    <xdr:cxnSp macro="">
      <xdr:nvCxnSpPr>
        <xdr:cNvPr id="254" name="直線コネクタ 253"/>
        <xdr:cNvCxnSpPr/>
      </xdr:nvCxnSpPr>
      <xdr:spPr>
        <a:xfrm flipV="1">
          <a:off x="7861300" y="10896691"/>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51664</xdr:rowOff>
    </xdr:from>
    <xdr:to>
      <xdr:col>36</xdr:col>
      <xdr:colOff>165100</xdr:colOff>
      <xdr:row>63</xdr:row>
      <xdr:rowOff>153264</xdr:rowOff>
    </xdr:to>
    <xdr:sp macro="" textlink="">
      <xdr:nvSpPr>
        <xdr:cNvPr id="255" name="楕円 254"/>
        <xdr:cNvSpPr/>
      </xdr:nvSpPr>
      <xdr:spPr>
        <a:xfrm>
          <a:off x="6921500" y="108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99947</xdr:rowOff>
    </xdr:from>
    <xdr:to>
      <xdr:col>41</xdr:col>
      <xdr:colOff>50800</xdr:colOff>
      <xdr:row>63</xdr:row>
      <xdr:rowOff>102464</xdr:rowOff>
    </xdr:to>
    <xdr:cxnSp macro="">
      <xdr:nvCxnSpPr>
        <xdr:cNvPr id="256" name="直線コネクタ 255"/>
        <xdr:cNvCxnSpPr/>
      </xdr:nvCxnSpPr>
      <xdr:spPr>
        <a:xfrm flipV="1">
          <a:off x="6972300" y="10901297"/>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134300</xdr:rowOff>
    </xdr:from>
    <xdr:ext cx="599010" cy="259045"/>
    <xdr:sp macro="" textlink="">
      <xdr:nvSpPr>
        <xdr:cNvPr id="261" name="n_1mainValue【橋りょう・トンネル】&#10;一人当たり有形固定資産（償却資産）額"/>
        <xdr:cNvSpPr txBox="1"/>
      </xdr:nvSpPr>
      <xdr:spPr>
        <a:xfrm>
          <a:off x="9327095" y="109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137268</xdr:rowOff>
    </xdr:from>
    <xdr:ext cx="599010" cy="259045"/>
    <xdr:sp macro="" textlink="">
      <xdr:nvSpPr>
        <xdr:cNvPr id="262" name="n_2mainValue【橋りょう・トンネル】&#10;一人当たり有形固定資産（償却資産）額"/>
        <xdr:cNvSpPr txBox="1"/>
      </xdr:nvSpPr>
      <xdr:spPr>
        <a:xfrm>
          <a:off x="8450795" y="1093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167274</xdr:rowOff>
    </xdr:from>
    <xdr:ext cx="599010" cy="259045"/>
    <xdr:sp macro="" textlink="">
      <xdr:nvSpPr>
        <xdr:cNvPr id="263" name="n_3mainValue【橋りょう・トンネル】&#10;一人当たり有形固定資産（償却資産）額"/>
        <xdr:cNvSpPr txBox="1"/>
      </xdr:nvSpPr>
      <xdr:spPr>
        <a:xfrm>
          <a:off x="7561795" y="1062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169791</xdr:rowOff>
    </xdr:from>
    <xdr:ext cx="599010" cy="259045"/>
    <xdr:sp macro="" textlink="">
      <xdr:nvSpPr>
        <xdr:cNvPr id="264" name="n_4mainValue【橋りょう・トンネル】&#10;一人当たり有形固定資産（償却資産）額"/>
        <xdr:cNvSpPr txBox="1"/>
      </xdr:nvSpPr>
      <xdr:spPr>
        <a:xfrm>
          <a:off x="6672795" y="1062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111398</xdr:rowOff>
    </xdr:from>
    <xdr:to>
      <xdr:col>24</xdr:col>
      <xdr:colOff>114300</xdr:colOff>
      <xdr:row>83</xdr:row>
      <xdr:rowOff>41548</xdr:rowOff>
    </xdr:to>
    <xdr:sp macro="" textlink="">
      <xdr:nvSpPr>
        <xdr:cNvPr id="306" name="楕円 305"/>
        <xdr:cNvSpPr/>
      </xdr:nvSpPr>
      <xdr:spPr>
        <a:xfrm>
          <a:off x="4584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134275</xdr:rowOff>
    </xdr:from>
    <xdr:ext cx="405111" cy="259045"/>
    <xdr:sp macro="" textlink="">
      <xdr:nvSpPr>
        <xdr:cNvPr id="307" name="【公営住宅】&#10;有形固定資産減価償却率該当値テキスト"/>
        <xdr:cNvSpPr txBox="1"/>
      </xdr:nvSpPr>
      <xdr:spPr>
        <a:xfrm>
          <a:off x="4673600" y="1402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96701</xdr:rowOff>
    </xdr:from>
    <xdr:to>
      <xdr:col>20</xdr:col>
      <xdr:colOff>38100</xdr:colOff>
      <xdr:row>84</xdr:row>
      <xdr:rowOff>26851</xdr:rowOff>
    </xdr:to>
    <xdr:sp macro="" textlink="">
      <xdr:nvSpPr>
        <xdr:cNvPr id="308" name="楕円 307"/>
        <xdr:cNvSpPr/>
      </xdr:nvSpPr>
      <xdr:spPr>
        <a:xfrm>
          <a:off x="3746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162198</xdr:rowOff>
    </xdr:from>
    <xdr:to>
      <xdr:col>24</xdr:col>
      <xdr:colOff>63500</xdr:colOff>
      <xdr:row>83</xdr:row>
      <xdr:rowOff>147501</xdr:rowOff>
    </xdr:to>
    <xdr:cxnSp macro="">
      <xdr:nvCxnSpPr>
        <xdr:cNvPr id="309" name="直線コネクタ 308"/>
        <xdr:cNvCxnSpPr/>
      </xdr:nvCxnSpPr>
      <xdr:spPr>
        <a:xfrm flipV="1">
          <a:off x="3797300" y="14221098"/>
          <a:ext cx="838200" cy="1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119562</xdr:rowOff>
    </xdr:from>
    <xdr:to>
      <xdr:col>15</xdr:col>
      <xdr:colOff>101600</xdr:colOff>
      <xdr:row>83</xdr:row>
      <xdr:rowOff>49712</xdr:rowOff>
    </xdr:to>
    <xdr:sp macro="" textlink="">
      <xdr:nvSpPr>
        <xdr:cNvPr id="310" name="楕円 309"/>
        <xdr:cNvSpPr/>
      </xdr:nvSpPr>
      <xdr:spPr>
        <a:xfrm>
          <a:off x="2857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170362</xdr:rowOff>
    </xdr:from>
    <xdr:to>
      <xdr:col>19</xdr:col>
      <xdr:colOff>177800</xdr:colOff>
      <xdr:row>83</xdr:row>
      <xdr:rowOff>147501</xdr:rowOff>
    </xdr:to>
    <xdr:cxnSp macro="">
      <xdr:nvCxnSpPr>
        <xdr:cNvPr id="311" name="直線コネクタ 310"/>
        <xdr:cNvCxnSpPr/>
      </xdr:nvCxnSpPr>
      <xdr:spPr>
        <a:xfrm>
          <a:off x="2908300" y="1422926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130992</xdr:rowOff>
    </xdr:from>
    <xdr:to>
      <xdr:col>10</xdr:col>
      <xdr:colOff>165100</xdr:colOff>
      <xdr:row>83</xdr:row>
      <xdr:rowOff>61142</xdr:rowOff>
    </xdr:to>
    <xdr:sp macro="" textlink="">
      <xdr:nvSpPr>
        <xdr:cNvPr id="312" name="楕円 311"/>
        <xdr:cNvSpPr/>
      </xdr:nvSpPr>
      <xdr:spPr>
        <a:xfrm>
          <a:off x="1968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170362</xdr:rowOff>
    </xdr:from>
    <xdr:to>
      <xdr:col>15</xdr:col>
      <xdr:colOff>50800</xdr:colOff>
      <xdr:row>83</xdr:row>
      <xdr:rowOff>10342</xdr:rowOff>
    </xdr:to>
    <xdr:cxnSp macro="">
      <xdr:nvCxnSpPr>
        <xdr:cNvPr id="313" name="直線コネクタ 312"/>
        <xdr:cNvCxnSpPr/>
      </xdr:nvCxnSpPr>
      <xdr:spPr>
        <a:xfrm flipV="1">
          <a:off x="2019300" y="142292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4" name="楕円 313"/>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10342</xdr:rowOff>
    </xdr:to>
    <xdr:cxnSp macro="">
      <xdr:nvCxnSpPr>
        <xdr:cNvPr id="315" name="直線コネクタ 314"/>
        <xdr:cNvCxnSpPr/>
      </xdr:nvCxnSpPr>
      <xdr:spPr>
        <a:xfrm>
          <a:off x="1130300" y="141998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17978</xdr:rowOff>
    </xdr:from>
    <xdr:ext cx="405111" cy="259045"/>
    <xdr:sp macro="" textlink="">
      <xdr:nvSpPr>
        <xdr:cNvPr id="320" name="n_1main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66239</xdr:rowOff>
    </xdr:from>
    <xdr:ext cx="405111" cy="259045"/>
    <xdr:sp macro="" textlink="">
      <xdr:nvSpPr>
        <xdr:cNvPr id="321" name="n_2mainValue【公営住宅】&#10;有形固定資産減価償却率"/>
        <xdr:cNvSpPr txBox="1"/>
      </xdr:nvSpPr>
      <xdr:spPr>
        <a:xfrm>
          <a:off x="2705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322" name="n_3mainValue【公営住宅】&#10;有形固定資産減価償却率"/>
        <xdr:cNvSpPr txBox="1"/>
      </xdr:nvSpPr>
      <xdr:spPr>
        <a:xfrm>
          <a:off x="1816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36847</xdr:rowOff>
    </xdr:from>
    <xdr:ext cx="405111" cy="259045"/>
    <xdr:sp macro="" textlink="">
      <xdr:nvSpPr>
        <xdr:cNvPr id="323" name="n_4mainValue【公営住宅】&#10;有形固定資産減価償却率"/>
        <xdr:cNvSpPr txBox="1"/>
      </xdr:nvSpPr>
      <xdr:spPr>
        <a:xfrm>
          <a:off x="927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38278</xdr:rowOff>
    </xdr:from>
    <xdr:to>
      <xdr:col>55</xdr:col>
      <xdr:colOff>50800</xdr:colOff>
      <xdr:row>85</xdr:row>
      <xdr:rowOff>139878</xdr:rowOff>
    </xdr:to>
    <xdr:sp macro="" textlink="">
      <xdr:nvSpPr>
        <xdr:cNvPr id="363" name="楕円 362"/>
        <xdr:cNvSpPr/>
      </xdr:nvSpPr>
      <xdr:spPr>
        <a:xfrm>
          <a:off x="10426700" y="146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16705</xdr:rowOff>
    </xdr:from>
    <xdr:ext cx="469744" cy="259045"/>
    <xdr:sp macro="" textlink="">
      <xdr:nvSpPr>
        <xdr:cNvPr id="364" name="【公営住宅】&#10;一人当たり面積該当値テキスト"/>
        <xdr:cNvSpPr txBox="1"/>
      </xdr:nvSpPr>
      <xdr:spPr>
        <a:xfrm>
          <a:off x="10515600" y="1458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44678</xdr:rowOff>
    </xdr:from>
    <xdr:to>
      <xdr:col>50</xdr:col>
      <xdr:colOff>165100</xdr:colOff>
      <xdr:row>84</xdr:row>
      <xdr:rowOff>146278</xdr:rowOff>
    </xdr:to>
    <xdr:sp macro="" textlink="">
      <xdr:nvSpPr>
        <xdr:cNvPr id="365" name="楕円 364"/>
        <xdr:cNvSpPr/>
      </xdr:nvSpPr>
      <xdr:spPr>
        <a:xfrm>
          <a:off x="9588500" y="144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95478</xdr:rowOff>
    </xdr:from>
    <xdr:to>
      <xdr:col>55</xdr:col>
      <xdr:colOff>0</xdr:colOff>
      <xdr:row>85</xdr:row>
      <xdr:rowOff>89078</xdr:rowOff>
    </xdr:to>
    <xdr:cxnSp macro="">
      <xdr:nvCxnSpPr>
        <xdr:cNvPr id="366" name="直線コネクタ 365"/>
        <xdr:cNvCxnSpPr/>
      </xdr:nvCxnSpPr>
      <xdr:spPr>
        <a:xfrm>
          <a:off x="9639300" y="14497278"/>
          <a:ext cx="838200" cy="16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67" name="楕円 366"/>
        <xdr:cNvSpPr/>
      </xdr:nvSpPr>
      <xdr:spPr>
        <a:xfrm>
          <a:off x="8699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95478</xdr:rowOff>
    </xdr:from>
    <xdr:to>
      <xdr:col>50</xdr:col>
      <xdr:colOff>114300</xdr:colOff>
      <xdr:row>85</xdr:row>
      <xdr:rowOff>80011</xdr:rowOff>
    </xdr:to>
    <xdr:cxnSp macro="">
      <xdr:nvCxnSpPr>
        <xdr:cNvPr id="368" name="直線コネクタ 367"/>
        <xdr:cNvCxnSpPr/>
      </xdr:nvCxnSpPr>
      <xdr:spPr>
        <a:xfrm flipV="1">
          <a:off x="8750300" y="14497278"/>
          <a:ext cx="889000" cy="15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37745</xdr:rowOff>
    </xdr:from>
    <xdr:to>
      <xdr:col>41</xdr:col>
      <xdr:colOff>101600</xdr:colOff>
      <xdr:row>85</xdr:row>
      <xdr:rowOff>139345</xdr:rowOff>
    </xdr:to>
    <xdr:sp macro="" textlink="">
      <xdr:nvSpPr>
        <xdr:cNvPr id="369" name="楕円 368"/>
        <xdr:cNvSpPr/>
      </xdr:nvSpPr>
      <xdr:spPr>
        <a:xfrm>
          <a:off x="7810500" y="146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80011</xdr:rowOff>
    </xdr:from>
    <xdr:to>
      <xdr:col>45</xdr:col>
      <xdr:colOff>177800</xdr:colOff>
      <xdr:row>85</xdr:row>
      <xdr:rowOff>88545</xdr:rowOff>
    </xdr:to>
    <xdr:cxnSp macro="">
      <xdr:nvCxnSpPr>
        <xdr:cNvPr id="370" name="直線コネクタ 369"/>
        <xdr:cNvCxnSpPr/>
      </xdr:nvCxnSpPr>
      <xdr:spPr>
        <a:xfrm flipV="1">
          <a:off x="7861300" y="1465326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41097</xdr:rowOff>
    </xdr:from>
    <xdr:to>
      <xdr:col>36</xdr:col>
      <xdr:colOff>165100</xdr:colOff>
      <xdr:row>85</xdr:row>
      <xdr:rowOff>142697</xdr:rowOff>
    </xdr:to>
    <xdr:sp macro="" textlink="">
      <xdr:nvSpPr>
        <xdr:cNvPr id="371" name="楕円 370"/>
        <xdr:cNvSpPr/>
      </xdr:nvSpPr>
      <xdr:spPr>
        <a:xfrm>
          <a:off x="6921500" y="146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88545</xdr:rowOff>
    </xdr:from>
    <xdr:to>
      <xdr:col>41</xdr:col>
      <xdr:colOff>50800</xdr:colOff>
      <xdr:row>85</xdr:row>
      <xdr:rowOff>91897</xdr:rowOff>
    </xdr:to>
    <xdr:cxnSp macro="">
      <xdr:nvCxnSpPr>
        <xdr:cNvPr id="372" name="直線コネクタ 371"/>
        <xdr:cNvCxnSpPr/>
      </xdr:nvCxnSpPr>
      <xdr:spPr>
        <a:xfrm flipV="1">
          <a:off x="6972300" y="14661795"/>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162805</xdr:rowOff>
    </xdr:from>
    <xdr:ext cx="469744" cy="259045"/>
    <xdr:sp macro="" textlink="">
      <xdr:nvSpPr>
        <xdr:cNvPr id="377" name="n_1mainValue【公営住宅】&#10;一人当たり面積"/>
        <xdr:cNvSpPr txBox="1"/>
      </xdr:nvSpPr>
      <xdr:spPr>
        <a:xfrm>
          <a:off x="9391727" y="1422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378" name="n_2mainValue【公営住宅】&#10;一人当たり面積"/>
        <xdr:cNvSpPr txBox="1"/>
      </xdr:nvSpPr>
      <xdr:spPr>
        <a:xfrm>
          <a:off x="8515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130472</xdr:rowOff>
    </xdr:from>
    <xdr:ext cx="469744" cy="259045"/>
    <xdr:sp macro="" textlink="">
      <xdr:nvSpPr>
        <xdr:cNvPr id="379" name="n_3mainValue【公営住宅】&#10;一人当たり面積"/>
        <xdr:cNvSpPr txBox="1"/>
      </xdr:nvSpPr>
      <xdr:spPr>
        <a:xfrm>
          <a:off x="7626427" y="1470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159224</xdr:rowOff>
    </xdr:from>
    <xdr:ext cx="469744" cy="259045"/>
    <xdr:sp macro="" textlink="">
      <xdr:nvSpPr>
        <xdr:cNvPr id="380" name="n_4mainValue【公営住宅】&#10;一人当たり面積"/>
        <xdr:cNvSpPr txBox="1"/>
      </xdr:nvSpPr>
      <xdr:spPr>
        <a:xfrm>
          <a:off x="6737427" y="1438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162561</xdr:rowOff>
    </xdr:from>
    <xdr:to>
      <xdr:col>24</xdr:col>
      <xdr:colOff>114300</xdr:colOff>
      <xdr:row>102</xdr:row>
      <xdr:rowOff>92711</xdr:rowOff>
    </xdr:to>
    <xdr:sp macro="" textlink="">
      <xdr:nvSpPr>
        <xdr:cNvPr id="422" name="楕円 421"/>
        <xdr:cNvSpPr/>
      </xdr:nvSpPr>
      <xdr:spPr>
        <a:xfrm>
          <a:off x="4584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13988</xdr:rowOff>
    </xdr:from>
    <xdr:ext cx="405111" cy="259045"/>
    <xdr:sp macro="" textlink="">
      <xdr:nvSpPr>
        <xdr:cNvPr id="423" name="【港湾・漁港】&#10;有形固定資産減価償却率該当値テキスト"/>
        <xdr:cNvSpPr txBox="1"/>
      </xdr:nvSpPr>
      <xdr:spPr>
        <a:xfrm>
          <a:off x="4673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100512</xdr:rowOff>
    </xdr:from>
    <xdr:to>
      <xdr:col>20</xdr:col>
      <xdr:colOff>38100</xdr:colOff>
      <xdr:row>103</xdr:row>
      <xdr:rowOff>30662</xdr:rowOff>
    </xdr:to>
    <xdr:sp macro="" textlink="">
      <xdr:nvSpPr>
        <xdr:cNvPr id="424" name="楕円 423"/>
        <xdr:cNvSpPr/>
      </xdr:nvSpPr>
      <xdr:spPr>
        <a:xfrm>
          <a:off x="3746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41911</xdr:rowOff>
    </xdr:from>
    <xdr:to>
      <xdr:col>24</xdr:col>
      <xdr:colOff>63500</xdr:colOff>
      <xdr:row>102</xdr:row>
      <xdr:rowOff>151312</xdr:rowOff>
    </xdr:to>
    <xdr:cxnSp macro="">
      <xdr:nvCxnSpPr>
        <xdr:cNvPr id="425" name="直線コネクタ 424"/>
        <xdr:cNvCxnSpPr/>
      </xdr:nvCxnSpPr>
      <xdr:spPr>
        <a:xfrm flipV="1">
          <a:off x="3797300" y="17529811"/>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62956</xdr:rowOff>
    </xdr:from>
    <xdr:to>
      <xdr:col>15</xdr:col>
      <xdr:colOff>101600</xdr:colOff>
      <xdr:row>102</xdr:row>
      <xdr:rowOff>164556</xdr:rowOff>
    </xdr:to>
    <xdr:sp macro="" textlink="">
      <xdr:nvSpPr>
        <xdr:cNvPr id="426" name="楕円 425"/>
        <xdr:cNvSpPr/>
      </xdr:nvSpPr>
      <xdr:spPr>
        <a:xfrm>
          <a:off x="2857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151312</xdr:rowOff>
    </xdr:to>
    <xdr:cxnSp macro="">
      <xdr:nvCxnSpPr>
        <xdr:cNvPr id="427" name="直線コネクタ 426"/>
        <xdr:cNvCxnSpPr/>
      </xdr:nvCxnSpPr>
      <xdr:spPr>
        <a:xfrm>
          <a:off x="2908300" y="176016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40095</xdr:rowOff>
    </xdr:from>
    <xdr:to>
      <xdr:col>10</xdr:col>
      <xdr:colOff>165100</xdr:colOff>
      <xdr:row>102</xdr:row>
      <xdr:rowOff>141695</xdr:rowOff>
    </xdr:to>
    <xdr:sp macro="" textlink="">
      <xdr:nvSpPr>
        <xdr:cNvPr id="428" name="楕円 427"/>
        <xdr:cNvSpPr/>
      </xdr:nvSpPr>
      <xdr:spPr>
        <a:xfrm>
          <a:off x="1968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90895</xdr:rowOff>
    </xdr:from>
    <xdr:to>
      <xdr:col>15</xdr:col>
      <xdr:colOff>50800</xdr:colOff>
      <xdr:row>102</xdr:row>
      <xdr:rowOff>113756</xdr:rowOff>
    </xdr:to>
    <xdr:cxnSp macro="">
      <xdr:nvCxnSpPr>
        <xdr:cNvPr id="429" name="直線コネクタ 428"/>
        <xdr:cNvCxnSpPr/>
      </xdr:nvCxnSpPr>
      <xdr:spPr>
        <a:xfrm>
          <a:off x="2019300" y="175787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15602</xdr:rowOff>
    </xdr:from>
    <xdr:to>
      <xdr:col>6</xdr:col>
      <xdr:colOff>38100</xdr:colOff>
      <xdr:row>102</xdr:row>
      <xdr:rowOff>117202</xdr:rowOff>
    </xdr:to>
    <xdr:sp macro="" textlink="">
      <xdr:nvSpPr>
        <xdr:cNvPr id="430" name="楕円 429"/>
        <xdr:cNvSpPr/>
      </xdr:nvSpPr>
      <xdr:spPr>
        <a:xfrm>
          <a:off x="1079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66402</xdr:rowOff>
    </xdr:from>
    <xdr:to>
      <xdr:col>10</xdr:col>
      <xdr:colOff>114300</xdr:colOff>
      <xdr:row>102</xdr:row>
      <xdr:rowOff>90895</xdr:rowOff>
    </xdr:to>
    <xdr:cxnSp macro="">
      <xdr:nvCxnSpPr>
        <xdr:cNvPr id="431" name="直線コネクタ 430"/>
        <xdr:cNvCxnSpPr/>
      </xdr:nvCxnSpPr>
      <xdr:spPr>
        <a:xfrm>
          <a:off x="1130300" y="175543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47189</xdr:rowOff>
    </xdr:from>
    <xdr:ext cx="405111" cy="259045"/>
    <xdr:sp macro="" textlink="">
      <xdr:nvSpPr>
        <xdr:cNvPr id="436" name="n_1mainValue【港湾・漁港】&#10;有形固定資産減価償却率"/>
        <xdr:cNvSpPr txBox="1"/>
      </xdr:nvSpPr>
      <xdr:spPr>
        <a:xfrm>
          <a:off x="35820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9633</xdr:rowOff>
    </xdr:from>
    <xdr:ext cx="405111" cy="259045"/>
    <xdr:sp macro="" textlink="">
      <xdr:nvSpPr>
        <xdr:cNvPr id="437" name="n_2mainValue【港湾・漁港】&#10;有形固定資産減価償却率"/>
        <xdr:cNvSpPr txBox="1"/>
      </xdr:nvSpPr>
      <xdr:spPr>
        <a:xfrm>
          <a:off x="2705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158222</xdr:rowOff>
    </xdr:from>
    <xdr:ext cx="405111" cy="259045"/>
    <xdr:sp macro="" textlink="">
      <xdr:nvSpPr>
        <xdr:cNvPr id="438" name="n_3mainValue【港湾・漁港】&#10;有形固定資産減価償却率"/>
        <xdr:cNvSpPr txBox="1"/>
      </xdr:nvSpPr>
      <xdr:spPr>
        <a:xfrm>
          <a:off x="1816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133729</xdr:rowOff>
    </xdr:from>
    <xdr:ext cx="405111" cy="259045"/>
    <xdr:sp macro="" textlink="">
      <xdr:nvSpPr>
        <xdr:cNvPr id="439" name="n_4mainValue【港湾・漁港】&#10;有形固定資産減価償却率"/>
        <xdr:cNvSpPr txBox="1"/>
      </xdr:nvSpPr>
      <xdr:spPr>
        <a:xfrm>
          <a:off x="927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43752</xdr:rowOff>
    </xdr:from>
    <xdr:to>
      <xdr:col>55</xdr:col>
      <xdr:colOff>50800</xdr:colOff>
      <xdr:row>107</xdr:row>
      <xdr:rowOff>145352</xdr:rowOff>
    </xdr:to>
    <xdr:sp macro="" textlink="">
      <xdr:nvSpPr>
        <xdr:cNvPr id="477" name="楕円 476"/>
        <xdr:cNvSpPr/>
      </xdr:nvSpPr>
      <xdr:spPr>
        <a:xfrm>
          <a:off x="10426700" y="183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22179</xdr:rowOff>
    </xdr:from>
    <xdr:ext cx="599010" cy="259045"/>
    <xdr:sp macro="" textlink="">
      <xdr:nvSpPr>
        <xdr:cNvPr id="478" name="【港湾・漁港】&#10;一人当たり有形固定資産（償却資産）額該当値テキスト"/>
        <xdr:cNvSpPr txBox="1"/>
      </xdr:nvSpPr>
      <xdr:spPr>
        <a:xfrm>
          <a:off x="10515600" y="1836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84178</xdr:rowOff>
    </xdr:from>
    <xdr:to>
      <xdr:col>50</xdr:col>
      <xdr:colOff>165100</xdr:colOff>
      <xdr:row>108</xdr:row>
      <xdr:rowOff>14328</xdr:rowOff>
    </xdr:to>
    <xdr:sp macro="" textlink="">
      <xdr:nvSpPr>
        <xdr:cNvPr id="479" name="楕円 478"/>
        <xdr:cNvSpPr/>
      </xdr:nvSpPr>
      <xdr:spPr>
        <a:xfrm>
          <a:off x="9588500" y="184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94552</xdr:rowOff>
    </xdr:from>
    <xdr:to>
      <xdr:col>55</xdr:col>
      <xdr:colOff>0</xdr:colOff>
      <xdr:row>107</xdr:row>
      <xdr:rowOff>134978</xdr:rowOff>
    </xdr:to>
    <xdr:cxnSp macro="">
      <xdr:nvCxnSpPr>
        <xdr:cNvPr id="480" name="直線コネクタ 479"/>
        <xdr:cNvCxnSpPr/>
      </xdr:nvCxnSpPr>
      <xdr:spPr>
        <a:xfrm flipV="1">
          <a:off x="9639300" y="18439702"/>
          <a:ext cx="8382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87082</xdr:rowOff>
    </xdr:from>
    <xdr:to>
      <xdr:col>46</xdr:col>
      <xdr:colOff>38100</xdr:colOff>
      <xdr:row>108</xdr:row>
      <xdr:rowOff>17232</xdr:rowOff>
    </xdr:to>
    <xdr:sp macro="" textlink="">
      <xdr:nvSpPr>
        <xdr:cNvPr id="481" name="楕円 480"/>
        <xdr:cNvSpPr/>
      </xdr:nvSpPr>
      <xdr:spPr>
        <a:xfrm>
          <a:off x="8699500" y="184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134978</xdr:rowOff>
    </xdr:from>
    <xdr:to>
      <xdr:col>50</xdr:col>
      <xdr:colOff>114300</xdr:colOff>
      <xdr:row>107</xdr:row>
      <xdr:rowOff>137882</xdr:rowOff>
    </xdr:to>
    <xdr:cxnSp macro="">
      <xdr:nvCxnSpPr>
        <xdr:cNvPr id="482" name="直線コネクタ 481"/>
        <xdr:cNvCxnSpPr/>
      </xdr:nvCxnSpPr>
      <xdr:spPr>
        <a:xfrm flipV="1">
          <a:off x="8750300" y="18480128"/>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92585</xdr:rowOff>
    </xdr:from>
    <xdr:to>
      <xdr:col>41</xdr:col>
      <xdr:colOff>101600</xdr:colOff>
      <xdr:row>108</xdr:row>
      <xdr:rowOff>22735</xdr:rowOff>
    </xdr:to>
    <xdr:sp macro="" textlink="">
      <xdr:nvSpPr>
        <xdr:cNvPr id="483" name="楕円 482"/>
        <xdr:cNvSpPr/>
      </xdr:nvSpPr>
      <xdr:spPr>
        <a:xfrm>
          <a:off x="7810500" y="184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137882</xdr:rowOff>
    </xdr:from>
    <xdr:to>
      <xdr:col>45</xdr:col>
      <xdr:colOff>177800</xdr:colOff>
      <xdr:row>107</xdr:row>
      <xdr:rowOff>143385</xdr:rowOff>
    </xdr:to>
    <xdr:cxnSp macro="">
      <xdr:nvCxnSpPr>
        <xdr:cNvPr id="484" name="直線コネクタ 483"/>
        <xdr:cNvCxnSpPr/>
      </xdr:nvCxnSpPr>
      <xdr:spPr>
        <a:xfrm flipV="1">
          <a:off x="7861300" y="18483032"/>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97372</xdr:rowOff>
    </xdr:from>
    <xdr:to>
      <xdr:col>36</xdr:col>
      <xdr:colOff>165100</xdr:colOff>
      <xdr:row>108</xdr:row>
      <xdr:rowOff>27522</xdr:rowOff>
    </xdr:to>
    <xdr:sp macro="" textlink="">
      <xdr:nvSpPr>
        <xdr:cNvPr id="485" name="楕円 484"/>
        <xdr:cNvSpPr/>
      </xdr:nvSpPr>
      <xdr:spPr>
        <a:xfrm>
          <a:off x="6921500" y="184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143385</xdr:rowOff>
    </xdr:from>
    <xdr:to>
      <xdr:col>41</xdr:col>
      <xdr:colOff>50800</xdr:colOff>
      <xdr:row>107</xdr:row>
      <xdr:rowOff>148172</xdr:rowOff>
    </xdr:to>
    <xdr:cxnSp macro="">
      <xdr:nvCxnSpPr>
        <xdr:cNvPr id="486" name="直線コネクタ 485"/>
        <xdr:cNvCxnSpPr/>
      </xdr:nvCxnSpPr>
      <xdr:spPr>
        <a:xfrm flipV="1">
          <a:off x="6972300" y="18488535"/>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9" name="n_3aveValue【港湾・漁港】&#10;一人当たり有形固定資産（償却資産）額"/>
        <xdr:cNvSpPr txBox="1"/>
      </xdr:nvSpPr>
      <xdr:spPr>
        <a:xfrm>
          <a:off x="7561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5455</xdr:rowOff>
    </xdr:from>
    <xdr:ext cx="599010" cy="259045"/>
    <xdr:sp macro="" textlink="">
      <xdr:nvSpPr>
        <xdr:cNvPr id="491" name="n_1mainValue【港湾・漁港】&#10;一人当たり有形固定資産（償却資産）額"/>
        <xdr:cNvSpPr txBox="1"/>
      </xdr:nvSpPr>
      <xdr:spPr>
        <a:xfrm>
          <a:off x="9327095" y="1852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8359</xdr:rowOff>
    </xdr:from>
    <xdr:ext cx="599010" cy="259045"/>
    <xdr:sp macro="" textlink="">
      <xdr:nvSpPr>
        <xdr:cNvPr id="492" name="n_2mainValue【港湾・漁港】&#10;一人当たり有形固定資産（償却資産）額"/>
        <xdr:cNvSpPr txBox="1"/>
      </xdr:nvSpPr>
      <xdr:spPr>
        <a:xfrm>
          <a:off x="8450795" y="185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13862</xdr:rowOff>
    </xdr:from>
    <xdr:ext cx="599010" cy="259045"/>
    <xdr:sp macro="" textlink="">
      <xdr:nvSpPr>
        <xdr:cNvPr id="493" name="n_3mainValue【港湾・漁港】&#10;一人当たり有形固定資産（償却資産）額"/>
        <xdr:cNvSpPr txBox="1"/>
      </xdr:nvSpPr>
      <xdr:spPr>
        <a:xfrm>
          <a:off x="7561795" y="185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18649</xdr:rowOff>
    </xdr:from>
    <xdr:ext cx="599010" cy="259045"/>
    <xdr:sp macro="" textlink="">
      <xdr:nvSpPr>
        <xdr:cNvPr id="494" name="n_4mainValue【港湾・漁港】&#10;一人当たり有形固定資産（償却資産）額"/>
        <xdr:cNvSpPr txBox="1"/>
      </xdr:nvSpPr>
      <xdr:spPr>
        <a:xfrm>
          <a:off x="6672795" y="1853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525"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46627</xdr:rowOff>
    </xdr:from>
    <xdr:to>
      <xdr:col>85</xdr:col>
      <xdr:colOff>177800</xdr:colOff>
      <xdr:row>37</xdr:row>
      <xdr:rowOff>148227</xdr:rowOff>
    </xdr:to>
    <xdr:sp macro="" textlink="">
      <xdr:nvSpPr>
        <xdr:cNvPr id="536" name="楕円 535"/>
        <xdr:cNvSpPr/>
      </xdr:nvSpPr>
      <xdr:spPr>
        <a:xfrm>
          <a:off x="16268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69504</xdr:rowOff>
    </xdr:from>
    <xdr:ext cx="405111" cy="259045"/>
    <xdr:sp macro="" textlink="">
      <xdr:nvSpPr>
        <xdr:cNvPr id="537" name="【認定こども園・幼稚園・保育所】&#10;有形固定資産減価償却率該当値テキスト"/>
        <xdr:cNvSpPr txBox="1"/>
      </xdr:nvSpPr>
      <xdr:spPr>
        <a:xfrm>
          <a:off x="163576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149497</xdr:rowOff>
    </xdr:from>
    <xdr:to>
      <xdr:col>81</xdr:col>
      <xdr:colOff>101600</xdr:colOff>
      <xdr:row>38</xdr:row>
      <xdr:rowOff>79647</xdr:rowOff>
    </xdr:to>
    <xdr:sp macro="" textlink="">
      <xdr:nvSpPr>
        <xdr:cNvPr id="538" name="楕円 537"/>
        <xdr:cNvSpPr/>
      </xdr:nvSpPr>
      <xdr:spPr>
        <a:xfrm>
          <a:off x="15430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97427</xdr:rowOff>
    </xdr:from>
    <xdr:to>
      <xdr:col>85</xdr:col>
      <xdr:colOff>127000</xdr:colOff>
      <xdr:row>38</xdr:row>
      <xdr:rowOff>28847</xdr:rowOff>
    </xdr:to>
    <xdr:cxnSp macro="">
      <xdr:nvCxnSpPr>
        <xdr:cNvPr id="539" name="直線コネクタ 538"/>
        <xdr:cNvCxnSpPr/>
      </xdr:nvCxnSpPr>
      <xdr:spPr>
        <a:xfrm flipV="1">
          <a:off x="15481300" y="6441077"/>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141333</xdr:rowOff>
    </xdr:from>
    <xdr:to>
      <xdr:col>76</xdr:col>
      <xdr:colOff>165100</xdr:colOff>
      <xdr:row>42</xdr:row>
      <xdr:rowOff>71483</xdr:rowOff>
    </xdr:to>
    <xdr:sp macro="" textlink="">
      <xdr:nvSpPr>
        <xdr:cNvPr id="540" name="楕円 539"/>
        <xdr:cNvSpPr/>
      </xdr:nvSpPr>
      <xdr:spPr>
        <a:xfrm>
          <a:off x="14541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42</xdr:row>
      <xdr:rowOff>20683</xdr:rowOff>
    </xdr:to>
    <xdr:cxnSp macro="">
      <xdr:nvCxnSpPr>
        <xdr:cNvPr id="541" name="直線コネクタ 540"/>
        <xdr:cNvCxnSpPr/>
      </xdr:nvCxnSpPr>
      <xdr:spPr>
        <a:xfrm flipV="1">
          <a:off x="14592300" y="6543947"/>
          <a:ext cx="889000" cy="6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105410</xdr:rowOff>
    </xdr:from>
    <xdr:to>
      <xdr:col>72</xdr:col>
      <xdr:colOff>38100</xdr:colOff>
      <xdr:row>42</xdr:row>
      <xdr:rowOff>35560</xdr:rowOff>
    </xdr:to>
    <xdr:sp macro="" textlink="">
      <xdr:nvSpPr>
        <xdr:cNvPr id="542" name="楕円 541"/>
        <xdr:cNvSpPr/>
      </xdr:nvSpPr>
      <xdr:spPr>
        <a:xfrm>
          <a:off x="1365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156210</xdr:rowOff>
    </xdr:from>
    <xdr:to>
      <xdr:col>76</xdr:col>
      <xdr:colOff>114300</xdr:colOff>
      <xdr:row>42</xdr:row>
      <xdr:rowOff>20683</xdr:rowOff>
    </xdr:to>
    <xdr:cxnSp macro="">
      <xdr:nvCxnSpPr>
        <xdr:cNvPr id="543" name="直線コネクタ 542"/>
        <xdr:cNvCxnSpPr/>
      </xdr:nvCxnSpPr>
      <xdr:spPr>
        <a:xfrm>
          <a:off x="13703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69487</xdr:rowOff>
    </xdr:from>
    <xdr:to>
      <xdr:col>67</xdr:col>
      <xdr:colOff>101600</xdr:colOff>
      <xdr:row>41</xdr:row>
      <xdr:rowOff>171087</xdr:rowOff>
    </xdr:to>
    <xdr:sp macro="" textlink="">
      <xdr:nvSpPr>
        <xdr:cNvPr id="544" name="楕円 543"/>
        <xdr:cNvSpPr/>
      </xdr:nvSpPr>
      <xdr:spPr>
        <a:xfrm>
          <a:off x="12763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120287</xdr:rowOff>
    </xdr:from>
    <xdr:to>
      <xdr:col>71</xdr:col>
      <xdr:colOff>177800</xdr:colOff>
      <xdr:row>41</xdr:row>
      <xdr:rowOff>156210</xdr:rowOff>
    </xdr:to>
    <xdr:cxnSp macro="">
      <xdr:nvCxnSpPr>
        <xdr:cNvPr id="545" name="直線コネクタ 544"/>
        <xdr:cNvCxnSpPr/>
      </xdr:nvCxnSpPr>
      <xdr:spPr>
        <a:xfrm>
          <a:off x="12814300" y="71497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546"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54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48"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49"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70774</xdr:rowOff>
    </xdr:from>
    <xdr:ext cx="405111" cy="259045"/>
    <xdr:sp macro="" textlink="">
      <xdr:nvSpPr>
        <xdr:cNvPr id="550" name="n_1main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62610</xdr:rowOff>
    </xdr:from>
    <xdr:ext cx="405111" cy="259045"/>
    <xdr:sp macro="" textlink="">
      <xdr:nvSpPr>
        <xdr:cNvPr id="551" name="n_2mainValue【認定こども園・幼稚園・保育所】&#10;有形固定資産減価償却率"/>
        <xdr:cNvSpPr txBox="1"/>
      </xdr:nvSpPr>
      <xdr:spPr>
        <a:xfrm>
          <a:off x="14389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26687</xdr:rowOff>
    </xdr:from>
    <xdr:ext cx="405111" cy="259045"/>
    <xdr:sp macro="" textlink="">
      <xdr:nvSpPr>
        <xdr:cNvPr id="552" name="n_3mainValue【認定こども園・幼稚園・保育所】&#10;有形固定資産減価償却率"/>
        <xdr:cNvSpPr txBox="1"/>
      </xdr:nvSpPr>
      <xdr:spPr>
        <a:xfrm>
          <a:off x="13500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162214</xdr:rowOff>
    </xdr:from>
    <xdr:ext cx="405111" cy="259045"/>
    <xdr:sp macro="" textlink="">
      <xdr:nvSpPr>
        <xdr:cNvPr id="553" name="n_4mainValue【認定こども園・幼稚園・保育所】&#10;有形固定資産減価償却率"/>
        <xdr:cNvSpPr txBox="1"/>
      </xdr:nvSpPr>
      <xdr:spPr>
        <a:xfrm>
          <a:off x="12611744" y="719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144729</xdr:rowOff>
    </xdr:from>
    <xdr:to>
      <xdr:col>116</xdr:col>
      <xdr:colOff>114300</xdr:colOff>
      <xdr:row>38</xdr:row>
      <xdr:rowOff>74879</xdr:rowOff>
    </xdr:to>
    <xdr:sp macro="" textlink="">
      <xdr:nvSpPr>
        <xdr:cNvPr id="591" name="楕円 590"/>
        <xdr:cNvSpPr/>
      </xdr:nvSpPr>
      <xdr:spPr>
        <a:xfrm>
          <a:off x="22110700" y="64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167606</xdr:rowOff>
    </xdr:from>
    <xdr:ext cx="469744" cy="259045"/>
    <xdr:sp macro="" textlink="">
      <xdr:nvSpPr>
        <xdr:cNvPr id="592" name="【認定こども園・幼稚園・保育所】&#10;一人当たり面積該当値テキスト"/>
        <xdr:cNvSpPr txBox="1"/>
      </xdr:nvSpPr>
      <xdr:spPr>
        <a:xfrm>
          <a:off x="22199600" y="63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153873</xdr:rowOff>
    </xdr:from>
    <xdr:to>
      <xdr:col>112</xdr:col>
      <xdr:colOff>38100</xdr:colOff>
      <xdr:row>38</xdr:row>
      <xdr:rowOff>84023</xdr:rowOff>
    </xdr:to>
    <xdr:sp macro="" textlink="">
      <xdr:nvSpPr>
        <xdr:cNvPr id="593" name="楕円 592"/>
        <xdr:cNvSpPr/>
      </xdr:nvSpPr>
      <xdr:spPr>
        <a:xfrm>
          <a:off x="212725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24079</xdr:rowOff>
    </xdr:from>
    <xdr:to>
      <xdr:col>116</xdr:col>
      <xdr:colOff>63500</xdr:colOff>
      <xdr:row>38</xdr:row>
      <xdr:rowOff>33224</xdr:rowOff>
    </xdr:to>
    <xdr:cxnSp macro="">
      <xdr:nvCxnSpPr>
        <xdr:cNvPr id="594" name="直線コネクタ 593"/>
        <xdr:cNvCxnSpPr/>
      </xdr:nvCxnSpPr>
      <xdr:spPr>
        <a:xfrm flipV="1">
          <a:off x="21323300" y="6539179"/>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78892</xdr:rowOff>
    </xdr:from>
    <xdr:to>
      <xdr:col>107</xdr:col>
      <xdr:colOff>101600</xdr:colOff>
      <xdr:row>40</xdr:row>
      <xdr:rowOff>9042</xdr:rowOff>
    </xdr:to>
    <xdr:sp macro="" textlink="">
      <xdr:nvSpPr>
        <xdr:cNvPr id="595" name="楕円 594"/>
        <xdr:cNvSpPr/>
      </xdr:nvSpPr>
      <xdr:spPr>
        <a:xfrm>
          <a:off x="20383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33224</xdr:rowOff>
    </xdr:from>
    <xdr:to>
      <xdr:col>111</xdr:col>
      <xdr:colOff>177800</xdr:colOff>
      <xdr:row>39</xdr:row>
      <xdr:rowOff>129692</xdr:rowOff>
    </xdr:to>
    <xdr:cxnSp macro="">
      <xdr:nvCxnSpPr>
        <xdr:cNvPr id="596" name="直線コネクタ 595"/>
        <xdr:cNvCxnSpPr/>
      </xdr:nvCxnSpPr>
      <xdr:spPr>
        <a:xfrm flipV="1">
          <a:off x="20434300" y="6548324"/>
          <a:ext cx="889000" cy="26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97" name="楕円 596"/>
        <xdr:cNvSpPr/>
      </xdr:nvSpPr>
      <xdr:spPr>
        <a:xfrm>
          <a:off x="19494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129692</xdr:rowOff>
    </xdr:from>
    <xdr:to>
      <xdr:col>107</xdr:col>
      <xdr:colOff>50800</xdr:colOff>
      <xdr:row>39</xdr:row>
      <xdr:rowOff>137922</xdr:rowOff>
    </xdr:to>
    <xdr:cxnSp macro="">
      <xdr:nvCxnSpPr>
        <xdr:cNvPr id="598" name="直線コネクタ 597"/>
        <xdr:cNvCxnSpPr/>
      </xdr:nvCxnSpPr>
      <xdr:spPr>
        <a:xfrm flipV="1">
          <a:off x="19545300" y="681624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92608</xdr:rowOff>
    </xdr:from>
    <xdr:to>
      <xdr:col>98</xdr:col>
      <xdr:colOff>38100</xdr:colOff>
      <xdr:row>40</xdr:row>
      <xdr:rowOff>22758</xdr:rowOff>
    </xdr:to>
    <xdr:sp macro="" textlink="">
      <xdr:nvSpPr>
        <xdr:cNvPr id="599" name="楕円 598"/>
        <xdr:cNvSpPr/>
      </xdr:nvSpPr>
      <xdr:spPr>
        <a:xfrm>
          <a:off x="18605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137922</xdr:rowOff>
    </xdr:from>
    <xdr:to>
      <xdr:col>102</xdr:col>
      <xdr:colOff>114300</xdr:colOff>
      <xdr:row>39</xdr:row>
      <xdr:rowOff>143408</xdr:rowOff>
    </xdr:to>
    <xdr:cxnSp macro="">
      <xdr:nvCxnSpPr>
        <xdr:cNvPr id="600" name="直線コネクタ 599"/>
        <xdr:cNvCxnSpPr/>
      </xdr:nvCxnSpPr>
      <xdr:spPr>
        <a:xfrm flipV="1">
          <a:off x="18656300" y="682447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601"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603" name="n_3ave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604" name="n_4aveValue【認定こども園・幼稚園・保育所】&#10;一人当たり面積"/>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100550</xdr:rowOff>
    </xdr:from>
    <xdr:ext cx="469744" cy="259045"/>
    <xdr:sp macro="" textlink="">
      <xdr:nvSpPr>
        <xdr:cNvPr id="605" name="n_1mainValue【認定こども園・幼稚園・保育所】&#10;一人当たり面積"/>
        <xdr:cNvSpPr txBox="1"/>
      </xdr:nvSpPr>
      <xdr:spPr>
        <a:xfrm>
          <a:off x="21075727" y="62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169</xdr:rowOff>
    </xdr:from>
    <xdr:ext cx="469744" cy="259045"/>
    <xdr:sp macro="" textlink="">
      <xdr:nvSpPr>
        <xdr:cNvPr id="606" name="n_2mainValue【認定こども園・幼稚園・保育所】&#10;一人当たり面積"/>
        <xdr:cNvSpPr txBox="1"/>
      </xdr:nvSpPr>
      <xdr:spPr>
        <a:xfrm>
          <a:off x="20199427" y="68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607" name="n_3main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39285</xdr:rowOff>
    </xdr:from>
    <xdr:ext cx="469744" cy="259045"/>
    <xdr:sp macro="" textlink="">
      <xdr:nvSpPr>
        <xdr:cNvPr id="608" name="n_4mainValue【認定こども園・幼稚園・保育所】&#10;一人当たり面積"/>
        <xdr:cNvSpPr txBox="1"/>
      </xdr:nvSpPr>
      <xdr:spPr>
        <a:xfrm>
          <a:off x="18421427"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63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649" name="楕円 648"/>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650" name="【学校施設】&#10;有形固定資産減価償却率該当値テキスト"/>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651" name="楕円 650"/>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68580</xdr:rowOff>
    </xdr:to>
    <xdr:cxnSp macro="">
      <xdr:nvCxnSpPr>
        <xdr:cNvPr id="652" name="直線コネクタ 651"/>
        <xdr:cNvCxnSpPr/>
      </xdr:nvCxnSpPr>
      <xdr:spPr>
        <a:xfrm>
          <a:off x="15481300" y="104813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42545</xdr:rowOff>
    </xdr:from>
    <xdr:to>
      <xdr:col>76</xdr:col>
      <xdr:colOff>165100</xdr:colOff>
      <xdr:row>60</xdr:row>
      <xdr:rowOff>144145</xdr:rowOff>
    </xdr:to>
    <xdr:sp macro="" textlink="">
      <xdr:nvSpPr>
        <xdr:cNvPr id="653" name="楕円 652"/>
        <xdr:cNvSpPr/>
      </xdr:nvSpPr>
      <xdr:spPr>
        <a:xfrm>
          <a:off x="14541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93345</xdr:rowOff>
    </xdr:from>
    <xdr:to>
      <xdr:col>81</xdr:col>
      <xdr:colOff>50800</xdr:colOff>
      <xdr:row>61</xdr:row>
      <xdr:rowOff>22860</xdr:rowOff>
    </xdr:to>
    <xdr:cxnSp macro="">
      <xdr:nvCxnSpPr>
        <xdr:cNvPr id="654" name="直線コネクタ 653"/>
        <xdr:cNvCxnSpPr/>
      </xdr:nvCxnSpPr>
      <xdr:spPr>
        <a:xfrm>
          <a:off x="14592300" y="103803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55" name="楕円 654"/>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93345</xdr:rowOff>
    </xdr:to>
    <xdr:cxnSp macro="">
      <xdr:nvCxnSpPr>
        <xdr:cNvPr id="656" name="直線コネクタ 655"/>
        <xdr:cNvCxnSpPr/>
      </xdr:nvCxnSpPr>
      <xdr:spPr>
        <a:xfrm>
          <a:off x="13703300" y="103289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111125</xdr:rowOff>
    </xdr:from>
    <xdr:to>
      <xdr:col>67</xdr:col>
      <xdr:colOff>101600</xdr:colOff>
      <xdr:row>60</xdr:row>
      <xdr:rowOff>41275</xdr:rowOff>
    </xdr:to>
    <xdr:sp macro="" textlink="">
      <xdr:nvSpPr>
        <xdr:cNvPr id="657" name="楕円 656"/>
        <xdr:cNvSpPr/>
      </xdr:nvSpPr>
      <xdr:spPr>
        <a:xfrm>
          <a:off x="12763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161925</xdr:rowOff>
    </xdr:from>
    <xdr:to>
      <xdr:col>71</xdr:col>
      <xdr:colOff>177800</xdr:colOff>
      <xdr:row>60</xdr:row>
      <xdr:rowOff>41910</xdr:rowOff>
    </xdr:to>
    <xdr:cxnSp macro="">
      <xdr:nvCxnSpPr>
        <xdr:cNvPr id="658" name="直線コネクタ 657"/>
        <xdr:cNvCxnSpPr/>
      </xdr:nvCxnSpPr>
      <xdr:spPr>
        <a:xfrm>
          <a:off x="12814300" y="102774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9"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660"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661"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662"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663" name="n_1main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135272</xdr:rowOff>
    </xdr:from>
    <xdr:ext cx="405111" cy="259045"/>
    <xdr:sp macro="" textlink="">
      <xdr:nvSpPr>
        <xdr:cNvPr id="664" name="n_2mainValue【学校施設】&#10;有形固定資産減価償却率"/>
        <xdr:cNvSpPr txBox="1"/>
      </xdr:nvSpPr>
      <xdr:spPr>
        <a:xfrm>
          <a:off x="14389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665" name="n_3main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32402</xdr:rowOff>
    </xdr:from>
    <xdr:ext cx="405111" cy="259045"/>
    <xdr:sp macro="" textlink="">
      <xdr:nvSpPr>
        <xdr:cNvPr id="666" name="n_4mainValue【学校施設】&#10;有形固定資産減価償却率"/>
        <xdr:cNvSpPr txBox="1"/>
      </xdr:nvSpPr>
      <xdr:spPr>
        <a:xfrm>
          <a:off x="12611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695" name="【学校施設】&#10;一人当たり面積平均値テキスト"/>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32639</xdr:rowOff>
    </xdr:from>
    <xdr:to>
      <xdr:col>116</xdr:col>
      <xdr:colOff>114300</xdr:colOff>
      <xdr:row>61</xdr:row>
      <xdr:rowOff>134239</xdr:rowOff>
    </xdr:to>
    <xdr:sp macro="" textlink="">
      <xdr:nvSpPr>
        <xdr:cNvPr id="706" name="楕円 705"/>
        <xdr:cNvSpPr/>
      </xdr:nvSpPr>
      <xdr:spPr>
        <a:xfrm>
          <a:off x="22110700" y="104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55516</xdr:rowOff>
    </xdr:from>
    <xdr:ext cx="469744" cy="259045"/>
    <xdr:sp macro="" textlink="">
      <xdr:nvSpPr>
        <xdr:cNvPr id="707" name="【学校施設】&#10;一人当たり面積該当値テキスト"/>
        <xdr:cNvSpPr txBox="1"/>
      </xdr:nvSpPr>
      <xdr:spPr>
        <a:xfrm>
          <a:off x="22199600" y="1034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46127</xdr:rowOff>
    </xdr:from>
    <xdr:to>
      <xdr:col>112</xdr:col>
      <xdr:colOff>38100</xdr:colOff>
      <xdr:row>61</xdr:row>
      <xdr:rowOff>147727</xdr:rowOff>
    </xdr:to>
    <xdr:sp macro="" textlink="">
      <xdr:nvSpPr>
        <xdr:cNvPr id="708" name="楕円 707"/>
        <xdr:cNvSpPr/>
      </xdr:nvSpPr>
      <xdr:spPr>
        <a:xfrm>
          <a:off x="21272500" y="10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83439</xdr:rowOff>
    </xdr:from>
    <xdr:to>
      <xdr:col>116</xdr:col>
      <xdr:colOff>63500</xdr:colOff>
      <xdr:row>61</xdr:row>
      <xdr:rowOff>96927</xdr:rowOff>
    </xdr:to>
    <xdr:cxnSp macro="">
      <xdr:nvCxnSpPr>
        <xdr:cNvPr id="709" name="直線コネクタ 708"/>
        <xdr:cNvCxnSpPr/>
      </xdr:nvCxnSpPr>
      <xdr:spPr>
        <a:xfrm flipV="1">
          <a:off x="21323300" y="10541889"/>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53594</xdr:rowOff>
    </xdr:from>
    <xdr:to>
      <xdr:col>107</xdr:col>
      <xdr:colOff>101600</xdr:colOff>
      <xdr:row>60</xdr:row>
      <xdr:rowOff>155194</xdr:rowOff>
    </xdr:to>
    <xdr:sp macro="" textlink="">
      <xdr:nvSpPr>
        <xdr:cNvPr id="710" name="楕円 709"/>
        <xdr:cNvSpPr/>
      </xdr:nvSpPr>
      <xdr:spPr>
        <a:xfrm>
          <a:off x="20383500" y="103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104394</xdr:rowOff>
    </xdr:from>
    <xdr:to>
      <xdr:col>111</xdr:col>
      <xdr:colOff>177800</xdr:colOff>
      <xdr:row>61</xdr:row>
      <xdr:rowOff>96927</xdr:rowOff>
    </xdr:to>
    <xdr:cxnSp macro="">
      <xdr:nvCxnSpPr>
        <xdr:cNvPr id="711" name="直線コネクタ 710"/>
        <xdr:cNvCxnSpPr/>
      </xdr:nvCxnSpPr>
      <xdr:spPr>
        <a:xfrm>
          <a:off x="20434300" y="10391394"/>
          <a:ext cx="889000" cy="1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68605</xdr:rowOff>
    </xdr:from>
    <xdr:to>
      <xdr:col>102</xdr:col>
      <xdr:colOff>165100</xdr:colOff>
      <xdr:row>60</xdr:row>
      <xdr:rowOff>170205</xdr:rowOff>
    </xdr:to>
    <xdr:sp macro="" textlink="">
      <xdr:nvSpPr>
        <xdr:cNvPr id="712" name="楕円 711"/>
        <xdr:cNvSpPr/>
      </xdr:nvSpPr>
      <xdr:spPr>
        <a:xfrm>
          <a:off x="19494500" y="103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104394</xdr:rowOff>
    </xdr:from>
    <xdr:to>
      <xdr:col>107</xdr:col>
      <xdr:colOff>50800</xdr:colOff>
      <xdr:row>60</xdr:row>
      <xdr:rowOff>119405</xdr:rowOff>
    </xdr:to>
    <xdr:cxnSp macro="">
      <xdr:nvCxnSpPr>
        <xdr:cNvPr id="713" name="直線コネクタ 712"/>
        <xdr:cNvCxnSpPr/>
      </xdr:nvCxnSpPr>
      <xdr:spPr>
        <a:xfrm flipV="1">
          <a:off x="19545300" y="10391394"/>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79578</xdr:rowOff>
    </xdr:from>
    <xdr:to>
      <xdr:col>98</xdr:col>
      <xdr:colOff>38100</xdr:colOff>
      <xdr:row>61</xdr:row>
      <xdr:rowOff>9728</xdr:rowOff>
    </xdr:to>
    <xdr:sp macro="" textlink="">
      <xdr:nvSpPr>
        <xdr:cNvPr id="714" name="楕円 713"/>
        <xdr:cNvSpPr/>
      </xdr:nvSpPr>
      <xdr:spPr>
        <a:xfrm>
          <a:off x="18605500" y="103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119405</xdr:rowOff>
    </xdr:from>
    <xdr:to>
      <xdr:col>102</xdr:col>
      <xdr:colOff>114300</xdr:colOff>
      <xdr:row>60</xdr:row>
      <xdr:rowOff>130378</xdr:rowOff>
    </xdr:to>
    <xdr:cxnSp macro="">
      <xdr:nvCxnSpPr>
        <xdr:cNvPr id="715" name="直線コネクタ 714"/>
        <xdr:cNvCxnSpPr/>
      </xdr:nvCxnSpPr>
      <xdr:spPr>
        <a:xfrm flipV="1">
          <a:off x="18656300" y="1040640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716" name="n_1aveValue【学校施設】&#10;一人当たり面積"/>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717" name="n_2aveValue【学校施設】&#10;一人当たり面積"/>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718" name="n_3aveValue【学校施設】&#10;一人当たり面積"/>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719" name="n_4aveValue【学校施設】&#10;一人当たり面積"/>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164254</xdr:rowOff>
    </xdr:from>
    <xdr:ext cx="469744" cy="259045"/>
    <xdr:sp macro="" textlink="">
      <xdr:nvSpPr>
        <xdr:cNvPr id="720" name="n_1mainValue【学校施設】&#10;一人当たり面積"/>
        <xdr:cNvSpPr txBox="1"/>
      </xdr:nvSpPr>
      <xdr:spPr>
        <a:xfrm>
          <a:off x="21075727" y="10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271</xdr:rowOff>
    </xdr:from>
    <xdr:ext cx="469744" cy="259045"/>
    <xdr:sp macro="" textlink="">
      <xdr:nvSpPr>
        <xdr:cNvPr id="721" name="n_2mainValue【学校施設】&#10;一人当たり面積"/>
        <xdr:cNvSpPr txBox="1"/>
      </xdr:nvSpPr>
      <xdr:spPr>
        <a:xfrm>
          <a:off x="20199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15282</xdr:rowOff>
    </xdr:from>
    <xdr:ext cx="469744" cy="259045"/>
    <xdr:sp macro="" textlink="">
      <xdr:nvSpPr>
        <xdr:cNvPr id="722" name="n_3mainValue【学校施設】&#10;一人当たり面積"/>
        <xdr:cNvSpPr txBox="1"/>
      </xdr:nvSpPr>
      <xdr:spPr>
        <a:xfrm>
          <a:off x="19310427" y="1013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26255</xdr:rowOff>
    </xdr:from>
    <xdr:ext cx="469744" cy="259045"/>
    <xdr:sp macro="" textlink="">
      <xdr:nvSpPr>
        <xdr:cNvPr id="723" name="n_4mainValue【学校施設】&#10;一人当たり面積"/>
        <xdr:cNvSpPr txBox="1"/>
      </xdr:nvSpPr>
      <xdr:spPr>
        <a:xfrm>
          <a:off x="18421427" y="1014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768" name="【公民館】&#10;有形固定資産減価償却率平均値テキスト"/>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62230</xdr:rowOff>
    </xdr:from>
    <xdr:to>
      <xdr:col>81</xdr:col>
      <xdr:colOff>101600</xdr:colOff>
      <xdr:row>104</xdr:row>
      <xdr:rowOff>163830</xdr:rowOff>
    </xdr:to>
    <xdr:sp macro="" textlink="">
      <xdr:nvSpPr>
        <xdr:cNvPr id="779" name="楕円 778"/>
        <xdr:cNvSpPr/>
      </xdr:nvSpPr>
      <xdr:spPr>
        <a:xfrm>
          <a:off x="15430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29227</xdr:rowOff>
    </xdr:from>
    <xdr:ext cx="405111" cy="259045"/>
    <xdr:sp macro="" textlink="">
      <xdr:nvSpPr>
        <xdr:cNvPr id="780" name="n_1aveValue【公民館】&#10;有形固定資産減価償却率"/>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81"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82"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83"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8907</xdr:rowOff>
    </xdr:from>
    <xdr:ext cx="405111" cy="259045"/>
    <xdr:sp macro="" textlink="">
      <xdr:nvSpPr>
        <xdr:cNvPr id="784" name="n_1mainValue【公民館】&#10;有形固定資産減価償却率"/>
        <xdr:cNvSpPr txBox="1"/>
      </xdr:nvSpPr>
      <xdr:spPr>
        <a:xfrm>
          <a:off x="15266044" y="1766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08" name="直線コネクタ 807"/>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09"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10" name="直線コネクタ 809"/>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11"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12" name="直線コネクタ 811"/>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813"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14" name="フローチャート: 判断 813"/>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15" name="フローチャート: 判断 814"/>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16" name="フローチャート: 判断 815"/>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17" name="フローチャート: 判断 816"/>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18" name="フローチャート: 判断 817"/>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118363</xdr:rowOff>
    </xdr:from>
    <xdr:to>
      <xdr:col>112</xdr:col>
      <xdr:colOff>38100</xdr:colOff>
      <xdr:row>106</xdr:row>
      <xdr:rowOff>48513</xdr:rowOff>
    </xdr:to>
    <xdr:sp macro="" textlink="">
      <xdr:nvSpPr>
        <xdr:cNvPr id="824" name="楕円 823"/>
        <xdr:cNvSpPr/>
      </xdr:nvSpPr>
      <xdr:spPr>
        <a:xfrm>
          <a:off x="21272500" y="181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144035</xdr:rowOff>
    </xdr:from>
    <xdr:ext cx="469744" cy="259045"/>
    <xdr:sp macro="" textlink="">
      <xdr:nvSpPr>
        <xdr:cNvPr id="825" name="n_1aveValue【公民館】&#10;一人当たり面積"/>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26"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27"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28"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65040</xdr:rowOff>
    </xdr:from>
    <xdr:ext cx="469744" cy="259045"/>
    <xdr:sp macro="" textlink="">
      <xdr:nvSpPr>
        <xdr:cNvPr id="829" name="n_1mainValue【公民館】&#10;一人当たり面積"/>
        <xdr:cNvSpPr txBox="1"/>
      </xdr:nvSpPr>
      <xdr:spPr>
        <a:xfrm>
          <a:off x="21075727" y="178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有形固定資産減価償却率が高かった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については、平成３０年度に保育所を建て替えたことにより改善が図られた。</a:t>
          </a: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は継続して整備事業をおこなっていることから、有形固定資産減価償却率は類似団体と比較して低い水準となっている。</a:t>
          </a:r>
        </a:p>
        <a:p>
          <a:r>
            <a:rPr kumimoji="1" lang="ja-JP" altLang="en-US" sz="1300">
              <a:latin typeface="ＭＳ Ｐゴシック" panose="020B0600070205080204" pitchFamily="50" charset="-128"/>
              <a:ea typeface="ＭＳ Ｐゴシック" panose="020B0600070205080204" pitchFamily="50" charset="-128"/>
            </a:rPr>
            <a:t>一人当たり面積が類似団体と比較し高い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については、人口減少による影響と考えられる。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5,561
423.63
12,486,838
12,325,110
117,022
4,279,223
12,741,540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144780</xdr:rowOff>
    </xdr:from>
    <xdr:to>
      <xdr:col>24</xdr:col>
      <xdr:colOff>114300</xdr:colOff>
      <xdr:row>38</xdr:row>
      <xdr:rowOff>74930</xdr:rowOff>
    </xdr:to>
    <xdr:sp macro="" textlink="">
      <xdr:nvSpPr>
        <xdr:cNvPr id="72" name="楕円 71"/>
        <xdr:cNvSpPr/>
      </xdr:nvSpPr>
      <xdr:spPr>
        <a:xfrm>
          <a:off x="45847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123207</xdr:rowOff>
    </xdr:from>
    <xdr:ext cx="405111" cy="259045"/>
    <xdr:sp macro="" textlink="">
      <xdr:nvSpPr>
        <xdr:cNvPr id="73" name="【図書館】&#10;有形固定資産減価償却率該当値テキスト"/>
        <xdr:cNvSpPr txBox="1"/>
      </xdr:nvSpPr>
      <xdr:spPr>
        <a:xfrm>
          <a:off x="4673600" y="646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38117</xdr:rowOff>
    </xdr:from>
    <xdr:ext cx="405111" cy="259045"/>
    <xdr:sp macro="" textlink="">
      <xdr:nvSpPr>
        <xdr:cNvPr id="74" name="n_1aveValue【図書館】&#10;有形固定資産減価償却率"/>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75" name="n_2aveValue【図書館】&#10;有形固定資産減価償却率"/>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76" name="n_3aveValue【図書館】&#10;有形固定資産減価償却率"/>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77" name="n_4aveValue【図書館】&#10;有形固定資産減価償却率"/>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01" name="直線コネクタ 100"/>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02"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03" name="直線コネクタ 102"/>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04"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05" name="直線コネクタ 104"/>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34307</xdr:rowOff>
    </xdr:from>
    <xdr:ext cx="469744" cy="259045"/>
    <xdr:sp macro="" textlink="">
      <xdr:nvSpPr>
        <xdr:cNvPr id="106" name="【図書館】&#10;一人当たり面積平均値テキスト"/>
        <xdr:cNvSpPr txBox="1"/>
      </xdr:nvSpPr>
      <xdr:spPr>
        <a:xfrm>
          <a:off x="10515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07" name="フローチャート: 判断 106"/>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08" name="フローチャート: 判断 107"/>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09" name="フローチャート: 判断 108"/>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10" name="フローチャート: 判断 109"/>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11" name="フローチャート: 判断 110"/>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95885</xdr:rowOff>
    </xdr:from>
    <xdr:to>
      <xdr:col>55</xdr:col>
      <xdr:colOff>50800</xdr:colOff>
      <xdr:row>34</xdr:row>
      <xdr:rowOff>26035</xdr:rowOff>
    </xdr:to>
    <xdr:sp macro="" textlink="">
      <xdr:nvSpPr>
        <xdr:cNvPr id="117" name="楕円 116"/>
        <xdr:cNvSpPr/>
      </xdr:nvSpPr>
      <xdr:spPr>
        <a:xfrm>
          <a:off x="104267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48912</xdr:rowOff>
    </xdr:from>
    <xdr:ext cx="469744" cy="259045"/>
    <xdr:sp macro="" textlink="">
      <xdr:nvSpPr>
        <xdr:cNvPr id="118" name="【図書館】&#10;一人当たり面積該当値テキスト"/>
        <xdr:cNvSpPr txBox="1"/>
      </xdr:nvSpPr>
      <xdr:spPr>
        <a:xfrm>
          <a:off x="10515600" y="57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21607</xdr:rowOff>
    </xdr:from>
    <xdr:ext cx="469744" cy="259045"/>
    <xdr:sp macro="" textlink="">
      <xdr:nvSpPr>
        <xdr:cNvPr id="119"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20" name="n_2ave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21"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22" name="n_4aveValue【図書館】&#10;一人当たり面積"/>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5" name="テキスト ボックス 13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5" name="テキスト ボックス 14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48" name="直線コネクタ 147"/>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4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0" name="直線コネクタ 14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51"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52" name="直線コネクタ 151"/>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53" name="【体育館・プー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54" name="フローチャート: 判断 153"/>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55" name="フローチャート: 判断 15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56" name="フローチャート: 判断 155"/>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57" name="フローチャート: 判断 156"/>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58" name="フローチャート: 判断 157"/>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64" name="楕円 163"/>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25961</xdr:rowOff>
    </xdr:from>
    <xdr:ext cx="405111" cy="259045"/>
    <xdr:sp macro="" textlink="">
      <xdr:nvSpPr>
        <xdr:cNvPr id="165" name="【体育館・プール】&#10;有形固定資産減価償却率該当値テキスト"/>
        <xdr:cNvSpPr txBox="1"/>
      </xdr:nvSpPr>
      <xdr:spPr>
        <a:xfrm>
          <a:off x="4673600" y="1031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66" name="楕円 165"/>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53884</xdr:rowOff>
    </xdr:to>
    <xdr:cxnSp macro="">
      <xdr:nvCxnSpPr>
        <xdr:cNvPr id="167" name="直線コネクタ 166"/>
        <xdr:cNvCxnSpPr/>
      </xdr:nvCxnSpPr>
      <xdr:spPr>
        <a:xfrm>
          <a:off x="3797300" y="104796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168" name="楕円 167"/>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155122</xdr:rowOff>
    </xdr:to>
    <xdr:cxnSp macro="">
      <xdr:nvCxnSpPr>
        <xdr:cNvPr id="169" name="直線コネクタ 168"/>
        <xdr:cNvCxnSpPr/>
      </xdr:nvCxnSpPr>
      <xdr:spPr>
        <a:xfrm flipV="1">
          <a:off x="2908300" y="10479677"/>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70" name="楕円 169"/>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155122</xdr:rowOff>
    </xdr:to>
    <xdr:cxnSp macro="">
      <xdr:nvCxnSpPr>
        <xdr:cNvPr id="171" name="直線コネクタ 170"/>
        <xdr:cNvCxnSpPr/>
      </xdr:nvCxnSpPr>
      <xdr:spPr>
        <a:xfrm>
          <a:off x="2019300" y="105792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39007</xdr:rowOff>
    </xdr:from>
    <xdr:to>
      <xdr:col>6</xdr:col>
      <xdr:colOff>38100</xdr:colOff>
      <xdr:row>63</xdr:row>
      <xdr:rowOff>140607</xdr:rowOff>
    </xdr:to>
    <xdr:sp macro="" textlink="">
      <xdr:nvSpPr>
        <xdr:cNvPr id="172" name="楕円 171"/>
        <xdr:cNvSpPr/>
      </xdr:nvSpPr>
      <xdr:spPr>
        <a:xfrm>
          <a:off x="1079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120831</xdr:rowOff>
    </xdr:from>
    <xdr:to>
      <xdr:col>10</xdr:col>
      <xdr:colOff>114300</xdr:colOff>
      <xdr:row>63</xdr:row>
      <xdr:rowOff>89807</xdr:rowOff>
    </xdr:to>
    <xdr:cxnSp macro="">
      <xdr:nvCxnSpPr>
        <xdr:cNvPr id="173" name="直線コネクタ 172"/>
        <xdr:cNvCxnSpPr/>
      </xdr:nvCxnSpPr>
      <xdr:spPr>
        <a:xfrm flipV="1">
          <a:off x="1130300" y="10579281"/>
          <a:ext cx="8890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74"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75"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76"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77"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88554</xdr:rowOff>
    </xdr:from>
    <xdr:ext cx="405111" cy="259045"/>
    <xdr:sp macro="" textlink="">
      <xdr:nvSpPr>
        <xdr:cNvPr id="178" name="n_1main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179" name="n_2mainValue【体育館・プール】&#10;有形固定資産減価償却率"/>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180" name="n_3mainValue【体育館・プール】&#10;有形固定資産減価償却率"/>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131734</xdr:rowOff>
    </xdr:from>
    <xdr:ext cx="405111" cy="259045"/>
    <xdr:sp macro="" textlink="">
      <xdr:nvSpPr>
        <xdr:cNvPr id="181" name="n_4mainValue【体育館・プール】&#10;有形固定資産減価償却率"/>
        <xdr:cNvSpPr txBox="1"/>
      </xdr:nvSpPr>
      <xdr:spPr>
        <a:xfrm>
          <a:off x="927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07" name="直線コネクタ 206"/>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08"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09" name="直線コネクタ 208"/>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10"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11" name="直線コネクタ 210"/>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12"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13" name="フローチャート: 判断 212"/>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14" name="フローチャート: 判断 213"/>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15" name="フローチャート: 判断 214"/>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16" name="フローチャート: 判断 215"/>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17" name="フローチャート: 判断 216"/>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121303</xdr:rowOff>
    </xdr:from>
    <xdr:to>
      <xdr:col>55</xdr:col>
      <xdr:colOff>50800</xdr:colOff>
      <xdr:row>56</xdr:row>
      <xdr:rowOff>51453</xdr:rowOff>
    </xdr:to>
    <xdr:sp macro="" textlink="">
      <xdr:nvSpPr>
        <xdr:cNvPr id="223" name="楕円 222"/>
        <xdr:cNvSpPr/>
      </xdr:nvSpPr>
      <xdr:spPr>
        <a:xfrm>
          <a:off x="10426700" y="95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74330</xdr:rowOff>
    </xdr:from>
    <xdr:ext cx="469744" cy="259045"/>
    <xdr:sp macro="" textlink="">
      <xdr:nvSpPr>
        <xdr:cNvPr id="224" name="【体育館・プール】&#10;一人当たり面積該当値テキスト"/>
        <xdr:cNvSpPr txBox="1"/>
      </xdr:nvSpPr>
      <xdr:spPr>
        <a:xfrm>
          <a:off x="10515600" y="950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88319</xdr:rowOff>
    </xdr:from>
    <xdr:to>
      <xdr:col>50</xdr:col>
      <xdr:colOff>165100</xdr:colOff>
      <xdr:row>56</xdr:row>
      <xdr:rowOff>18469</xdr:rowOff>
    </xdr:to>
    <xdr:sp macro="" textlink="">
      <xdr:nvSpPr>
        <xdr:cNvPr id="225" name="楕円 224"/>
        <xdr:cNvSpPr/>
      </xdr:nvSpPr>
      <xdr:spPr>
        <a:xfrm>
          <a:off x="9588500" y="95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139119</xdr:rowOff>
    </xdr:from>
    <xdr:to>
      <xdr:col>55</xdr:col>
      <xdr:colOff>0</xdr:colOff>
      <xdr:row>56</xdr:row>
      <xdr:rowOff>653</xdr:rowOff>
    </xdr:to>
    <xdr:cxnSp macro="">
      <xdr:nvCxnSpPr>
        <xdr:cNvPr id="226" name="直線コネクタ 225"/>
        <xdr:cNvCxnSpPr/>
      </xdr:nvCxnSpPr>
      <xdr:spPr>
        <a:xfrm>
          <a:off x="9639300" y="9568869"/>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126855</xdr:rowOff>
    </xdr:from>
    <xdr:to>
      <xdr:col>46</xdr:col>
      <xdr:colOff>38100</xdr:colOff>
      <xdr:row>61</xdr:row>
      <xdr:rowOff>57005</xdr:rowOff>
    </xdr:to>
    <xdr:sp macro="" textlink="">
      <xdr:nvSpPr>
        <xdr:cNvPr id="227" name="楕円 226"/>
        <xdr:cNvSpPr/>
      </xdr:nvSpPr>
      <xdr:spPr>
        <a:xfrm>
          <a:off x="8699500" y="104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139119</xdr:rowOff>
    </xdr:from>
    <xdr:to>
      <xdr:col>50</xdr:col>
      <xdr:colOff>114300</xdr:colOff>
      <xdr:row>61</xdr:row>
      <xdr:rowOff>6205</xdr:rowOff>
    </xdr:to>
    <xdr:cxnSp macro="">
      <xdr:nvCxnSpPr>
        <xdr:cNvPr id="228" name="直線コネクタ 227"/>
        <xdr:cNvCxnSpPr/>
      </xdr:nvCxnSpPr>
      <xdr:spPr>
        <a:xfrm flipV="1">
          <a:off x="8750300" y="9568869"/>
          <a:ext cx="889000" cy="89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141224</xdr:rowOff>
    </xdr:from>
    <xdr:to>
      <xdr:col>41</xdr:col>
      <xdr:colOff>101600</xdr:colOff>
      <xdr:row>61</xdr:row>
      <xdr:rowOff>71374</xdr:rowOff>
    </xdr:to>
    <xdr:sp macro="" textlink="">
      <xdr:nvSpPr>
        <xdr:cNvPr id="229" name="楕円 228"/>
        <xdr:cNvSpPr/>
      </xdr:nvSpPr>
      <xdr:spPr>
        <a:xfrm>
          <a:off x="7810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6205</xdr:rowOff>
    </xdr:from>
    <xdr:to>
      <xdr:col>45</xdr:col>
      <xdr:colOff>177800</xdr:colOff>
      <xdr:row>61</xdr:row>
      <xdr:rowOff>20574</xdr:rowOff>
    </xdr:to>
    <xdr:cxnSp macro="">
      <xdr:nvCxnSpPr>
        <xdr:cNvPr id="230" name="直線コネクタ 229"/>
        <xdr:cNvCxnSpPr/>
      </xdr:nvCxnSpPr>
      <xdr:spPr>
        <a:xfrm flipV="1">
          <a:off x="7861300" y="10464655"/>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23658</xdr:rowOff>
    </xdr:from>
    <xdr:to>
      <xdr:col>36</xdr:col>
      <xdr:colOff>165100</xdr:colOff>
      <xdr:row>64</xdr:row>
      <xdr:rowOff>125258</xdr:rowOff>
    </xdr:to>
    <xdr:sp macro="" textlink="">
      <xdr:nvSpPr>
        <xdr:cNvPr id="231" name="楕円 230"/>
        <xdr:cNvSpPr/>
      </xdr:nvSpPr>
      <xdr:spPr>
        <a:xfrm>
          <a:off x="6921500" y="109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20574</xdr:rowOff>
    </xdr:from>
    <xdr:to>
      <xdr:col>41</xdr:col>
      <xdr:colOff>50800</xdr:colOff>
      <xdr:row>64</xdr:row>
      <xdr:rowOff>74458</xdr:rowOff>
    </xdr:to>
    <xdr:cxnSp macro="">
      <xdr:nvCxnSpPr>
        <xdr:cNvPr id="232" name="直線コネクタ 231"/>
        <xdr:cNvCxnSpPr/>
      </xdr:nvCxnSpPr>
      <xdr:spPr>
        <a:xfrm flipV="1">
          <a:off x="6972300" y="10479024"/>
          <a:ext cx="889000" cy="5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33"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34"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35"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36"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34996</xdr:rowOff>
    </xdr:from>
    <xdr:ext cx="469744" cy="259045"/>
    <xdr:sp macro="" textlink="">
      <xdr:nvSpPr>
        <xdr:cNvPr id="237" name="n_1mainValue【体育館・プール】&#10;一人当たり面積"/>
        <xdr:cNvSpPr txBox="1"/>
      </xdr:nvSpPr>
      <xdr:spPr>
        <a:xfrm>
          <a:off x="9391727" y="929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73532</xdr:rowOff>
    </xdr:from>
    <xdr:ext cx="469744" cy="259045"/>
    <xdr:sp macro="" textlink="">
      <xdr:nvSpPr>
        <xdr:cNvPr id="238" name="n_2mainValue【体育館・プール】&#10;一人当たり面積"/>
        <xdr:cNvSpPr txBox="1"/>
      </xdr:nvSpPr>
      <xdr:spPr>
        <a:xfrm>
          <a:off x="8515427" y="101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87901</xdr:rowOff>
    </xdr:from>
    <xdr:ext cx="469744" cy="259045"/>
    <xdr:sp macro="" textlink="">
      <xdr:nvSpPr>
        <xdr:cNvPr id="239" name="n_3mainValue【体育館・プール】&#10;一人当たり面積"/>
        <xdr:cNvSpPr txBox="1"/>
      </xdr:nvSpPr>
      <xdr:spPr>
        <a:xfrm>
          <a:off x="7626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116385</xdr:rowOff>
    </xdr:from>
    <xdr:ext cx="469744" cy="259045"/>
    <xdr:sp macro="" textlink="">
      <xdr:nvSpPr>
        <xdr:cNvPr id="240" name="n_4mainValue【体育館・プール】&#10;一人当たり面積"/>
        <xdr:cNvSpPr txBox="1"/>
      </xdr:nvSpPr>
      <xdr:spPr>
        <a:xfrm>
          <a:off x="6737427" y="110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116477</xdr:rowOff>
    </xdr:from>
    <xdr:to>
      <xdr:col>24</xdr:col>
      <xdr:colOff>62865</xdr:colOff>
      <xdr:row>86</xdr:row>
      <xdr:rowOff>168729</xdr:rowOff>
    </xdr:to>
    <xdr:cxnSp macro="">
      <xdr:nvCxnSpPr>
        <xdr:cNvPr id="266" name="直線コネクタ 265"/>
        <xdr:cNvCxnSpPr/>
      </xdr:nvCxnSpPr>
      <xdr:spPr>
        <a:xfrm flipV="1">
          <a:off x="4634865" y="13661027"/>
          <a:ext cx="0" cy="125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63154</xdr:rowOff>
    </xdr:from>
    <xdr:ext cx="405111" cy="259045"/>
    <xdr:sp macro="" textlink="">
      <xdr:nvSpPr>
        <xdr:cNvPr id="269" name="【福祉施設】&#10;有形固定資産減価償却率最大値テキスト"/>
        <xdr:cNvSpPr txBox="1"/>
      </xdr:nvSpPr>
      <xdr:spPr>
        <a:xfrm>
          <a:off x="4673600" y="1343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116477</xdr:rowOff>
    </xdr:from>
    <xdr:to>
      <xdr:col>24</xdr:col>
      <xdr:colOff>152400</xdr:colOff>
      <xdr:row>79</xdr:row>
      <xdr:rowOff>116477</xdr:rowOff>
    </xdr:to>
    <xdr:cxnSp macro="">
      <xdr:nvCxnSpPr>
        <xdr:cNvPr id="270" name="直線コネクタ 269"/>
        <xdr:cNvCxnSpPr/>
      </xdr:nvCxnSpPr>
      <xdr:spPr>
        <a:xfrm>
          <a:off x="4546600" y="1366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35940</xdr:rowOff>
    </xdr:from>
    <xdr:ext cx="405111" cy="259045"/>
    <xdr:sp macro="" textlink="">
      <xdr:nvSpPr>
        <xdr:cNvPr id="271" name="【福祉施設】&#10;有形固定資産減価償却率平均値テキスト"/>
        <xdr:cNvSpPr txBox="1"/>
      </xdr:nvSpPr>
      <xdr:spPr>
        <a:xfrm>
          <a:off x="4673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57513</xdr:rowOff>
    </xdr:from>
    <xdr:to>
      <xdr:col>24</xdr:col>
      <xdr:colOff>114300</xdr:colOff>
      <xdr:row>82</xdr:row>
      <xdr:rowOff>159113</xdr:rowOff>
    </xdr:to>
    <xdr:sp macro="" textlink="">
      <xdr:nvSpPr>
        <xdr:cNvPr id="272" name="フローチャート: 判断 271"/>
        <xdr:cNvSpPr/>
      </xdr:nvSpPr>
      <xdr:spPr>
        <a:xfrm>
          <a:off x="4584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73" name="フローチャート: 判断 272"/>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137523</xdr:rowOff>
    </xdr:from>
    <xdr:to>
      <xdr:col>15</xdr:col>
      <xdr:colOff>101600</xdr:colOff>
      <xdr:row>82</xdr:row>
      <xdr:rowOff>67673</xdr:rowOff>
    </xdr:to>
    <xdr:sp macro="" textlink="">
      <xdr:nvSpPr>
        <xdr:cNvPr id="274" name="フローチャート: 判断 273"/>
        <xdr:cNvSpPr/>
      </xdr:nvSpPr>
      <xdr:spPr>
        <a:xfrm>
          <a:off x="2857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130992</xdr:rowOff>
    </xdr:from>
    <xdr:to>
      <xdr:col>10</xdr:col>
      <xdr:colOff>165100</xdr:colOff>
      <xdr:row>82</xdr:row>
      <xdr:rowOff>61142</xdr:rowOff>
    </xdr:to>
    <xdr:sp macro="" textlink="">
      <xdr:nvSpPr>
        <xdr:cNvPr id="275" name="フローチャート: 判断 274"/>
        <xdr:cNvSpPr/>
      </xdr:nvSpPr>
      <xdr:spPr>
        <a:xfrm>
          <a:off x="1968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155484</xdr:rowOff>
    </xdr:from>
    <xdr:to>
      <xdr:col>6</xdr:col>
      <xdr:colOff>38100</xdr:colOff>
      <xdr:row>82</xdr:row>
      <xdr:rowOff>85634</xdr:rowOff>
    </xdr:to>
    <xdr:sp macro="" textlink="">
      <xdr:nvSpPr>
        <xdr:cNvPr id="276" name="フローチャート: 判断 275"/>
        <xdr:cNvSpPr/>
      </xdr:nvSpPr>
      <xdr:spPr>
        <a:xfrm>
          <a:off x="1079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60779</xdr:rowOff>
    </xdr:from>
    <xdr:to>
      <xdr:col>15</xdr:col>
      <xdr:colOff>101600</xdr:colOff>
      <xdr:row>77</xdr:row>
      <xdr:rowOff>162379</xdr:rowOff>
    </xdr:to>
    <xdr:sp macro="" textlink="">
      <xdr:nvSpPr>
        <xdr:cNvPr id="282" name="楕円 281"/>
        <xdr:cNvSpPr/>
      </xdr:nvSpPr>
      <xdr:spPr>
        <a:xfrm>
          <a:off x="2857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151147</xdr:rowOff>
    </xdr:from>
    <xdr:ext cx="405111" cy="259045"/>
    <xdr:sp macro="" textlink="">
      <xdr:nvSpPr>
        <xdr:cNvPr id="283" name="n_1aveValue【福祉施設】&#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58800</xdr:rowOff>
    </xdr:from>
    <xdr:ext cx="405111" cy="259045"/>
    <xdr:sp macro="" textlink="">
      <xdr:nvSpPr>
        <xdr:cNvPr id="284" name="n_2aveValue【福祉施設】&#10;有形固定資産減価償却率"/>
        <xdr:cNvSpPr txBox="1"/>
      </xdr:nvSpPr>
      <xdr:spPr>
        <a:xfrm>
          <a:off x="2705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77669</xdr:rowOff>
    </xdr:from>
    <xdr:ext cx="405111" cy="259045"/>
    <xdr:sp macro="" textlink="">
      <xdr:nvSpPr>
        <xdr:cNvPr id="285" name="n_3aveValue【福祉施設】&#10;有形固定資産減価償却率"/>
        <xdr:cNvSpPr txBox="1"/>
      </xdr:nvSpPr>
      <xdr:spPr>
        <a:xfrm>
          <a:off x="1816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286" name="n_4aveValue【福祉施設】&#10;有形固定資産減価償却率"/>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7456</xdr:rowOff>
    </xdr:from>
    <xdr:ext cx="340478" cy="259045"/>
    <xdr:sp macro="" textlink="">
      <xdr:nvSpPr>
        <xdr:cNvPr id="287" name="n_2mainValue【福祉施設】&#10;有形固定資産減価償却率"/>
        <xdr:cNvSpPr txBox="1"/>
      </xdr:nvSpPr>
      <xdr:spPr>
        <a:xfrm>
          <a:off x="2738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8" name="直線コネクタ 29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9" name="テキスト ボックス 29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0" name="直線コネクタ 29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1" name="テキスト ボックス 30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2" name="直線コネクタ 30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3" name="テキスト ボックス 30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4" name="直線コネクタ 30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5" name="テキスト ボックス 30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09" name="直線コネクタ 308"/>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1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1" name="直線コネクタ 31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12"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13" name="直線コネクタ 312"/>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14" name="【福祉施設】&#10;一人当たり面積平均値テキスト"/>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15" name="フローチャート: 判断 314"/>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16" name="フローチャート: 判断 315"/>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17" name="フローチャート: 判断 316"/>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18" name="フローチャート: 判断 317"/>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19" name="フローチャート: 判断 318"/>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84683</xdr:rowOff>
    </xdr:from>
    <xdr:to>
      <xdr:col>46</xdr:col>
      <xdr:colOff>38100</xdr:colOff>
      <xdr:row>86</xdr:row>
      <xdr:rowOff>14833</xdr:rowOff>
    </xdr:to>
    <xdr:sp macro="" textlink="">
      <xdr:nvSpPr>
        <xdr:cNvPr id="325" name="楕円 324"/>
        <xdr:cNvSpPr/>
      </xdr:nvSpPr>
      <xdr:spPr>
        <a:xfrm>
          <a:off x="8699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120514</xdr:rowOff>
    </xdr:from>
    <xdr:ext cx="469744" cy="259045"/>
    <xdr:sp macro="" textlink="">
      <xdr:nvSpPr>
        <xdr:cNvPr id="326"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27"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28"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29"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5960</xdr:rowOff>
    </xdr:from>
    <xdr:ext cx="469744" cy="259045"/>
    <xdr:sp macro="" textlink="">
      <xdr:nvSpPr>
        <xdr:cNvPr id="330" name="n_2mainValue【福祉施設】&#10;一人当たり面積"/>
        <xdr:cNvSpPr txBox="1"/>
      </xdr:nvSpPr>
      <xdr:spPr>
        <a:xfrm>
          <a:off x="85154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1" name="テキスト ボックス 34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3" name="テキスト ボックス 34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3" name="テキスト ボックス 35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356" name="直線コネクタ 355"/>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5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8" name="直線コネクタ 35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359"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360" name="直線コネクタ 359"/>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361" name="【市民会館】&#10;有形固定資産減価償却率平均値テキスト"/>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362" name="フローチャート: 判断 361"/>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363" name="フローチャート: 判断 362"/>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364" name="フローチャート: 判断 363"/>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365" name="フローチャート: 判断 364"/>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366" name="フローチャート: 判断 365"/>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44994</xdr:rowOff>
    </xdr:from>
    <xdr:to>
      <xdr:col>24</xdr:col>
      <xdr:colOff>114300</xdr:colOff>
      <xdr:row>106</xdr:row>
      <xdr:rowOff>146594</xdr:rowOff>
    </xdr:to>
    <xdr:sp macro="" textlink="">
      <xdr:nvSpPr>
        <xdr:cNvPr id="372" name="楕円 371"/>
        <xdr:cNvSpPr/>
      </xdr:nvSpPr>
      <xdr:spPr>
        <a:xfrm>
          <a:off x="4584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23421</xdr:rowOff>
    </xdr:from>
    <xdr:ext cx="405111" cy="259045"/>
    <xdr:sp macro="" textlink="">
      <xdr:nvSpPr>
        <xdr:cNvPr id="373" name="【市民会館】&#10;有形固定資産減価償却率該当値テキスト"/>
        <xdr:cNvSpPr txBox="1"/>
      </xdr:nvSpPr>
      <xdr:spPr>
        <a:xfrm>
          <a:off x="4673600"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146231</xdr:rowOff>
    </xdr:from>
    <xdr:to>
      <xdr:col>20</xdr:col>
      <xdr:colOff>38100</xdr:colOff>
      <xdr:row>106</xdr:row>
      <xdr:rowOff>76381</xdr:rowOff>
    </xdr:to>
    <xdr:sp macro="" textlink="">
      <xdr:nvSpPr>
        <xdr:cNvPr id="374" name="楕円 373"/>
        <xdr:cNvSpPr/>
      </xdr:nvSpPr>
      <xdr:spPr>
        <a:xfrm>
          <a:off x="3746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25581</xdr:rowOff>
    </xdr:from>
    <xdr:to>
      <xdr:col>24</xdr:col>
      <xdr:colOff>63500</xdr:colOff>
      <xdr:row>106</xdr:row>
      <xdr:rowOff>95794</xdr:rowOff>
    </xdr:to>
    <xdr:cxnSp macro="">
      <xdr:nvCxnSpPr>
        <xdr:cNvPr id="375" name="直線コネクタ 374"/>
        <xdr:cNvCxnSpPr/>
      </xdr:nvCxnSpPr>
      <xdr:spPr>
        <a:xfrm>
          <a:off x="3797300" y="18199281"/>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27032</xdr:rowOff>
    </xdr:from>
    <xdr:to>
      <xdr:col>15</xdr:col>
      <xdr:colOff>101600</xdr:colOff>
      <xdr:row>105</xdr:row>
      <xdr:rowOff>128632</xdr:rowOff>
    </xdr:to>
    <xdr:sp macro="" textlink="">
      <xdr:nvSpPr>
        <xdr:cNvPr id="376" name="楕円 375"/>
        <xdr:cNvSpPr/>
      </xdr:nvSpPr>
      <xdr:spPr>
        <a:xfrm>
          <a:off x="2857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77832</xdr:rowOff>
    </xdr:from>
    <xdr:to>
      <xdr:col>19</xdr:col>
      <xdr:colOff>177800</xdr:colOff>
      <xdr:row>106</xdr:row>
      <xdr:rowOff>25581</xdr:rowOff>
    </xdr:to>
    <xdr:cxnSp macro="">
      <xdr:nvCxnSpPr>
        <xdr:cNvPr id="377" name="直線コネクタ 376"/>
        <xdr:cNvCxnSpPr/>
      </xdr:nvCxnSpPr>
      <xdr:spPr>
        <a:xfrm>
          <a:off x="2908300" y="18080082"/>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378" name="楕円 377"/>
        <xdr:cNvSpPr/>
      </xdr:nvSpPr>
      <xdr:spPr>
        <a:xfrm>
          <a:off x="196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77832</xdr:rowOff>
    </xdr:to>
    <xdr:cxnSp macro="">
      <xdr:nvCxnSpPr>
        <xdr:cNvPr id="379" name="直線コネクタ 378"/>
        <xdr:cNvCxnSpPr/>
      </xdr:nvCxnSpPr>
      <xdr:spPr>
        <a:xfrm>
          <a:off x="2019300" y="180441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134801</xdr:rowOff>
    </xdr:from>
    <xdr:to>
      <xdr:col>6</xdr:col>
      <xdr:colOff>38100</xdr:colOff>
      <xdr:row>105</xdr:row>
      <xdr:rowOff>64951</xdr:rowOff>
    </xdr:to>
    <xdr:sp macro="" textlink="">
      <xdr:nvSpPr>
        <xdr:cNvPr id="380" name="楕円 379"/>
        <xdr:cNvSpPr/>
      </xdr:nvSpPr>
      <xdr:spPr>
        <a:xfrm>
          <a:off x="1079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14151</xdr:rowOff>
    </xdr:from>
    <xdr:to>
      <xdr:col>10</xdr:col>
      <xdr:colOff>114300</xdr:colOff>
      <xdr:row>105</xdr:row>
      <xdr:rowOff>41911</xdr:rowOff>
    </xdr:to>
    <xdr:cxnSp macro="">
      <xdr:nvCxnSpPr>
        <xdr:cNvPr id="381" name="直線コネクタ 380"/>
        <xdr:cNvCxnSpPr/>
      </xdr:nvCxnSpPr>
      <xdr:spPr>
        <a:xfrm>
          <a:off x="1130300" y="180164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382" name="n_1aveValue【市民会館】&#10;有形固定資産減価償却率"/>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383" name="n_2aveValue【市民会館】&#10;有形固定資産減価償却率"/>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384" name="n_3aveValue【市民会館】&#10;有形固定資産減価償却率"/>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385" name="n_4aveValue【市民会館】&#10;有形固定資産減価償却率"/>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67508</xdr:rowOff>
    </xdr:from>
    <xdr:ext cx="405111" cy="259045"/>
    <xdr:sp macro="" textlink="">
      <xdr:nvSpPr>
        <xdr:cNvPr id="386" name="n_1mainValue【市民会館】&#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119759</xdr:rowOff>
    </xdr:from>
    <xdr:ext cx="405111" cy="259045"/>
    <xdr:sp macro="" textlink="">
      <xdr:nvSpPr>
        <xdr:cNvPr id="387" name="n_2mainValue【市民会館】&#10;有形固定資産減価償却率"/>
        <xdr:cNvSpPr txBox="1"/>
      </xdr:nvSpPr>
      <xdr:spPr>
        <a:xfrm>
          <a:off x="2705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83838</xdr:rowOff>
    </xdr:from>
    <xdr:ext cx="405111" cy="259045"/>
    <xdr:sp macro="" textlink="">
      <xdr:nvSpPr>
        <xdr:cNvPr id="388" name="n_3mainValue【市民会館】&#10;有形固定資産減価償却率"/>
        <xdr:cNvSpPr txBox="1"/>
      </xdr:nvSpPr>
      <xdr:spPr>
        <a:xfrm>
          <a:off x="1816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56078</xdr:rowOff>
    </xdr:from>
    <xdr:ext cx="405111" cy="259045"/>
    <xdr:sp macro="" textlink="">
      <xdr:nvSpPr>
        <xdr:cNvPr id="389" name="n_4mainValue【市民会館】&#10;有形固定資産減価償却率"/>
        <xdr:cNvSpPr txBox="1"/>
      </xdr:nvSpPr>
      <xdr:spPr>
        <a:xfrm>
          <a:off x="927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0" name="直線コネクタ 39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1" name="テキスト ボックス 40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2" name="直線コネクタ 40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3" name="テキスト ボックス 40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4" name="直線コネクタ 40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05" name="テキスト ボックス 40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107</xdr:row>
      <xdr:rowOff>85916</xdr:rowOff>
    </xdr:to>
    <xdr:cxnSp macro="">
      <xdr:nvCxnSpPr>
        <xdr:cNvPr id="409" name="直線コネクタ 408"/>
        <xdr:cNvCxnSpPr/>
      </xdr:nvCxnSpPr>
      <xdr:spPr>
        <a:xfrm flipV="1">
          <a:off x="10476865" y="17317213"/>
          <a:ext cx="0" cy="11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89743</xdr:rowOff>
    </xdr:from>
    <xdr:ext cx="469744" cy="259045"/>
    <xdr:sp macro="" textlink="">
      <xdr:nvSpPr>
        <xdr:cNvPr id="410" name="【市民会館】&#10;一人当たり面積最小値テキスト"/>
        <xdr:cNvSpPr txBox="1"/>
      </xdr:nvSpPr>
      <xdr:spPr>
        <a:xfrm>
          <a:off x="10515600" y="1843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85916</xdr:rowOff>
    </xdr:from>
    <xdr:to>
      <xdr:col>55</xdr:col>
      <xdr:colOff>88900</xdr:colOff>
      <xdr:row>107</xdr:row>
      <xdr:rowOff>85916</xdr:rowOff>
    </xdr:to>
    <xdr:cxnSp macro="">
      <xdr:nvCxnSpPr>
        <xdr:cNvPr id="411" name="直線コネクタ 410"/>
        <xdr:cNvCxnSpPr/>
      </xdr:nvCxnSpPr>
      <xdr:spPr>
        <a:xfrm>
          <a:off x="10388600" y="18431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12"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13" name="直線コネクタ 412"/>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135844</xdr:rowOff>
    </xdr:from>
    <xdr:ext cx="469744" cy="259045"/>
    <xdr:sp macro="" textlink="">
      <xdr:nvSpPr>
        <xdr:cNvPr id="414" name="【市民会館】&#10;一人当たり面積平均値テキスト"/>
        <xdr:cNvSpPr txBox="1"/>
      </xdr:nvSpPr>
      <xdr:spPr>
        <a:xfrm>
          <a:off x="10515600" y="18138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157417</xdr:rowOff>
    </xdr:from>
    <xdr:to>
      <xdr:col>55</xdr:col>
      <xdr:colOff>50800</xdr:colOff>
      <xdr:row>106</xdr:row>
      <xdr:rowOff>87567</xdr:rowOff>
    </xdr:to>
    <xdr:sp macro="" textlink="">
      <xdr:nvSpPr>
        <xdr:cNvPr id="415" name="フローチャート: 判断 414"/>
        <xdr:cNvSpPr/>
      </xdr:nvSpPr>
      <xdr:spPr>
        <a:xfrm>
          <a:off x="10426700" y="18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156845</xdr:rowOff>
    </xdr:from>
    <xdr:to>
      <xdr:col>50</xdr:col>
      <xdr:colOff>165100</xdr:colOff>
      <xdr:row>106</xdr:row>
      <xdr:rowOff>86995</xdr:rowOff>
    </xdr:to>
    <xdr:sp macro="" textlink="">
      <xdr:nvSpPr>
        <xdr:cNvPr id="416" name="フローチャート: 判断 415"/>
        <xdr:cNvSpPr/>
      </xdr:nvSpPr>
      <xdr:spPr>
        <a:xfrm>
          <a:off x="9588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45974</xdr:rowOff>
    </xdr:from>
    <xdr:to>
      <xdr:col>46</xdr:col>
      <xdr:colOff>38100</xdr:colOff>
      <xdr:row>106</xdr:row>
      <xdr:rowOff>147574</xdr:rowOff>
    </xdr:to>
    <xdr:sp macro="" textlink="">
      <xdr:nvSpPr>
        <xdr:cNvPr id="417" name="フローチャート: 判断 416"/>
        <xdr:cNvSpPr/>
      </xdr:nvSpPr>
      <xdr:spPr>
        <a:xfrm>
          <a:off x="8699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20256</xdr:rowOff>
    </xdr:from>
    <xdr:to>
      <xdr:col>41</xdr:col>
      <xdr:colOff>101600</xdr:colOff>
      <xdr:row>106</xdr:row>
      <xdr:rowOff>121856</xdr:rowOff>
    </xdr:to>
    <xdr:sp macro="" textlink="">
      <xdr:nvSpPr>
        <xdr:cNvPr id="418" name="フローチャート: 判断 417"/>
        <xdr:cNvSpPr/>
      </xdr:nvSpPr>
      <xdr:spPr>
        <a:xfrm>
          <a:off x="7810500" y="1819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4826</xdr:rowOff>
    </xdr:from>
    <xdr:to>
      <xdr:col>36</xdr:col>
      <xdr:colOff>165100</xdr:colOff>
      <xdr:row>106</xdr:row>
      <xdr:rowOff>106426</xdr:rowOff>
    </xdr:to>
    <xdr:sp macro="" textlink="">
      <xdr:nvSpPr>
        <xdr:cNvPr id="419" name="フローチャート: 判断 418"/>
        <xdr:cNvSpPr/>
      </xdr:nvSpPr>
      <xdr:spPr>
        <a:xfrm>
          <a:off x="69215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121413</xdr:rowOff>
    </xdr:from>
    <xdr:to>
      <xdr:col>55</xdr:col>
      <xdr:colOff>50800</xdr:colOff>
      <xdr:row>101</xdr:row>
      <xdr:rowOff>51563</xdr:rowOff>
    </xdr:to>
    <xdr:sp macro="" textlink="">
      <xdr:nvSpPr>
        <xdr:cNvPr id="425" name="楕円 424"/>
        <xdr:cNvSpPr/>
      </xdr:nvSpPr>
      <xdr:spPr>
        <a:xfrm>
          <a:off x="104267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74440</xdr:rowOff>
    </xdr:from>
    <xdr:ext cx="469744" cy="259045"/>
    <xdr:sp macro="" textlink="">
      <xdr:nvSpPr>
        <xdr:cNvPr id="426" name="【市民会館】&#10;一人当たり面積該当値テキスト"/>
        <xdr:cNvSpPr txBox="1"/>
      </xdr:nvSpPr>
      <xdr:spPr>
        <a:xfrm>
          <a:off x="10515600" y="1721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29400</xdr:rowOff>
    </xdr:from>
    <xdr:to>
      <xdr:col>50</xdr:col>
      <xdr:colOff>165100</xdr:colOff>
      <xdr:row>100</xdr:row>
      <xdr:rowOff>131000</xdr:rowOff>
    </xdr:to>
    <xdr:sp macro="" textlink="">
      <xdr:nvSpPr>
        <xdr:cNvPr id="427" name="楕円 426"/>
        <xdr:cNvSpPr/>
      </xdr:nvSpPr>
      <xdr:spPr>
        <a:xfrm>
          <a:off x="9588500" y="171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80200</xdr:rowOff>
    </xdr:from>
    <xdr:to>
      <xdr:col>55</xdr:col>
      <xdr:colOff>0</xdr:colOff>
      <xdr:row>101</xdr:row>
      <xdr:rowOff>763</xdr:rowOff>
    </xdr:to>
    <xdr:cxnSp macro="">
      <xdr:nvCxnSpPr>
        <xdr:cNvPr id="428" name="直線コネクタ 427"/>
        <xdr:cNvCxnSpPr/>
      </xdr:nvCxnSpPr>
      <xdr:spPr>
        <a:xfrm>
          <a:off x="9639300" y="17225200"/>
          <a:ext cx="838200" cy="9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157417</xdr:rowOff>
    </xdr:from>
    <xdr:to>
      <xdr:col>46</xdr:col>
      <xdr:colOff>38100</xdr:colOff>
      <xdr:row>103</xdr:row>
      <xdr:rowOff>87567</xdr:rowOff>
    </xdr:to>
    <xdr:sp macro="" textlink="">
      <xdr:nvSpPr>
        <xdr:cNvPr id="429" name="楕円 428"/>
        <xdr:cNvSpPr/>
      </xdr:nvSpPr>
      <xdr:spPr>
        <a:xfrm>
          <a:off x="8699500" y="17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80200</xdr:rowOff>
    </xdr:from>
    <xdr:to>
      <xdr:col>50</xdr:col>
      <xdr:colOff>114300</xdr:colOff>
      <xdr:row>103</xdr:row>
      <xdr:rowOff>36767</xdr:rowOff>
    </xdr:to>
    <xdr:cxnSp macro="">
      <xdr:nvCxnSpPr>
        <xdr:cNvPr id="430" name="直線コネクタ 429"/>
        <xdr:cNvCxnSpPr/>
      </xdr:nvCxnSpPr>
      <xdr:spPr>
        <a:xfrm flipV="1">
          <a:off x="8750300" y="17225200"/>
          <a:ext cx="889000" cy="4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3683</xdr:rowOff>
    </xdr:from>
    <xdr:to>
      <xdr:col>41</xdr:col>
      <xdr:colOff>101600</xdr:colOff>
      <xdr:row>103</xdr:row>
      <xdr:rowOff>105283</xdr:rowOff>
    </xdr:to>
    <xdr:sp macro="" textlink="">
      <xdr:nvSpPr>
        <xdr:cNvPr id="431" name="楕円 430"/>
        <xdr:cNvSpPr/>
      </xdr:nvSpPr>
      <xdr:spPr>
        <a:xfrm>
          <a:off x="7810500" y="176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36767</xdr:rowOff>
    </xdr:from>
    <xdr:to>
      <xdr:col>45</xdr:col>
      <xdr:colOff>177800</xdr:colOff>
      <xdr:row>103</xdr:row>
      <xdr:rowOff>54483</xdr:rowOff>
    </xdr:to>
    <xdr:cxnSp macro="">
      <xdr:nvCxnSpPr>
        <xdr:cNvPr id="432" name="直線コネクタ 431"/>
        <xdr:cNvCxnSpPr/>
      </xdr:nvCxnSpPr>
      <xdr:spPr>
        <a:xfrm flipV="1">
          <a:off x="7861300" y="17696117"/>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16827</xdr:rowOff>
    </xdr:from>
    <xdr:to>
      <xdr:col>36</xdr:col>
      <xdr:colOff>165100</xdr:colOff>
      <xdr:row>103</xdr:row>
      <xdr:rowOff>118427</xdr:rowOff>
    </xdr:to>
    <xdr:sp macro="" textlink="">
      <xdr:nvSpPr>
        <xdr:cNvPr id="433" name="楕円 432"/>
        <xdr:cNvSpPr/>
      </xdr:nvSpPr>
      <xdr:spPr>
        <a:xfrm>
          <a:off x="6921500" y="1767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54483</xdr:rowOff>
    </xdr:from>
    <xdr:to>
      <xdr:col>41</xdr:col>
      <xdr:colOff>50800</xdr:colOff>
      <xdr:row>103</xdr:row>
      <xdr:rowOff>67627</xdr:rowOff>
    </xdr:to>
    <xdr:cxnSp macro="">
      <xdr:nvCxnSpPr>
        <xdr:cNvPr id="434" name="直線コネクタ 433"/>
        <xdr:cNvCxnSpPr/>
      </xdr:nvCxnSpPr>
      <xdr:spPr>
        <a:xfrm flipV="1">
          <a:off x="6972300" y="17713833"/>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78122</xdr:rowOff>
    </xdr:from>
    <xdr:ext cx="469744" cy="259045"/>
    <xdr:sp macro="" textlink="">
      <xdr:nvSpPr>
        <xdr:cNvPr id="435" name="n_1aveValue【市民会館】&#10;一人当たり面積"/>
        <xdr:cNvSpPr txBox="1"/>
      </xdr:nvSpPr>
      <xdr:spPr>
        <a:xfrm>
          <a:off x="93917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138701</xdr:rowOff>
    </xdr:from>
    <xdr:ext cx="469744" cy="259045"/>
    <xdr:sp macro="" textlink="">
      <xdr:nvSpPr>
        <xdr:cNvPr id="436" name="n_2aveValue【市民会館】&#10;一人当たり面積"/>
        <xdr:cNvSpPr txBox="1"/>
      </xdr:nvSpPr>
      <xdr:spPr>
        <a:xfrm>
          <a:off x="8515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112983</xdr:rowOff>
    </xdr:from>
    <xdr:ext cx="469744" cy="259045"/>
    <xdr:sp macro="" textlink="">
      <xdr:nvSpPr>
        <xdr:cNvPr id="437" name="n_3aveValue【市民会館】&#10;一人当たり面積"/>
        <xdr:cNvSpPr txBox="1"/>
      </xdr:nvSpPr>
      <xdr:spPr>
        <a:xfrm>
          <a:off x="7626427" y="182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97553</xdr:rowOff>
    </xdr:from>
    <xdr:ext cx="469744" cy="259045"/>
    <xdr:sp macro="" textlink="">
      <xdr:nvSpPr>
        <xdr:cNvPr id="438" name="n_4aveValue【市民会館】&#10;一人当たり面積"/>
        <xdr:cNvSpPr txBox="1"/>
      </xdr:nvSpPr>
      <xdr:spPr>
        <a:xfrm>
          <a:off x="67374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147527</xdr:rowOff>
    </xdr:from>
    <xdr:ext cx="469744" cy="259045"/>
    <xdr:sp macro="" textlink="">
      <xdr:nvSpPr>
        <xdr:cNvPr id="439" name="n_1mainValue【市民会館】&#10;一人当たり面積"/>
        <xdr:cNvSpPr txBox="1"/>
      </xdr:nvSpPr>
      <xdr:spPr>
        <a:xfrm>
          <a:off x="9391727" y="169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104094</xdr:rowOff>
    </xdr:from>
    <xdr:ext cx="469744" cy="259045"/>
    <xdr:sp macro="" textlink="">
      <xdr:nvSpPr>
        <xdr:cNvPr id="440" name="n_2mainValue【市民会館】&#10;一人当たり面積"/>
        <xdr:cNvSpPr txBox="1"/>
      </xdr:nvSpPr>
      <xdr:spPr>
        <a:xfrm>
          <a:off x="8515427" y="174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121810</xdr:rowOff>
    </xdr:from>
    <xdr:ext cx="469744" cy="259045"/>
    <xdr:sp macro="" textlink="">
      <xdr:nvSpPr>
        <xdr:cNvPr id="441" name="n_3mainValue【市民会館】&#10;一人当たり面積"/>
        <xdr:cNvSpPr txBox="1"/>
      </xdr:nvSpPr>
      <xdr:spPr>
        <a:xfrm>
          <a:off x="7626427" y="1743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134954</xdr:rowOff>
    </xdr:from>
    <xdr:ext cx="469744" cy="259045"/>
    <xdr:sp macro="" textlink="">
      <xdr:nvSpPr>
        <xdr:cNvPr id="442" name="n_4mainValue【市民会館】&#10;一人当たり面積"/>
        <xdr:cNvSpPr txBox="1"/>
      </xdr:nvSpPr>
      <xdr:spPr>
        <a:xfrm>
          <a:off x="6737427" y="1745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3" name="テキスト ボックス 45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5" name="テキスト ボックス 45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5" name="テキスト ボックス 46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68" name="直線コネクタ 467"/>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69"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70" name="直線コネクタ 469"/>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71"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72" name="直線コネクタ 471"/>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473" name="【一般廃棄物処理施設】&#10;有形固定資産減価償却率平均値テキスト"/>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74" name="フローチャート: 判断 473"/>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75" name="フローチャート: 判断 474"/>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76" name="フローチャート: 判断 47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77" name="フローチャート: 判断 476"/>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78" name="フローチャート: 判断 477"/>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484" name="楕円 483"/>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485" name="【一般廃棄物処理施設】&#10;有形固定資産減価償却率該当値テキスト"/>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4173</xdr:rowOff>
    </xdr:from>
    <xdr:to>
      <xdr:col>81</xdr:col>
      <xdr:colOff>101600</xdr:colOff>
      <xdr:row>35</xdr:row>
      <xdr:rowOff>105773</xdr:rowOff>
    </xdr:to>
    <xdr:sp macro="" textlink="">
      <xdr:nvSpPr>
        <xdr:cNvPr id="486" name="楕円 485"/>
        <xdr:cNvSpPr/>
      </xdr:nvSpPr>
      <xdr:spPr>
        <a:xfrm>
          <a:off x="15430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54973</xdr:rowOff>
    </xdr:from>
    <xdr:to>
      <xdr:col>85</xdr:col>
      <xdr:colOff>127000</xdr:colOff>
      <xdr:row>40</xdr:row>
      <xdr:rowOff>94162</xdr:rowOff>
    </xdr:to>
    <xdr:cxnSp macro="">
      <xdr:nvCxnSpPr>
        <xdr:cNvPr id="487" name="直線コネクタ 486"/>
        <xdr:cNvCxnSpPr/>
      </xdr:nvCxnSpPr>
      <xdr:spPr>
        <a:xfrm>
          <a:off x="15481300" y="6055723"/>
          <a:ext cx="838200" cy="89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113574</xdr:rowOff>
    </xdr:from>
    <xdr:to>
      <xdr:col>76</xdr:col>
      <xdr:colOff>165100</xdr:colOff>
      <xdr:row>40</xdr:row>
      <xdr:rowOff>43724</xdr:rowOff>
    </xdr:to>
    <xdr:sp macro="" textlink="">
      <xdr:nvSpPr>
        <xdr:cNvPr id="488" name="楕円 487"/>
        <xdr:cNvSpPr/>
      </xdr:nvSpPr>
      <xdr:spPr>
        <a:xfrm>
          <a:off x="14541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54973</xdr:rowOff>
    </xdr:from>
    <xdr:to>
      <xdr:col>81</xdr:col>
      <xdr:colOff>50800</xdr:colOff>
      <xdr:row>39</xdr:row>
      <xdr:rowOff>164374</xdr:rowOff>
    </xdr:to>
    <xdr:cxnSp macro="">
      <xdr:nvCxnSpPr>
        <xdr:cNvPr id="489" name="直線コネクタ 488"/>
        <xdr:cNvCxnSpPr/>
      </xdr:nvCxnSpPr>
      <xdr:spPr>
        <a:xfrm flipV="1">
          <a:off x="14592300" y="6055723"/>
          <a:ext cx="889000" cy="79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90" name="楕円 489"/>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164374</xdr:rowOff>
    </xdr:to>
    <xdr:cxnSp macro="">
      <xdr:nvCxnSpPr>
        <xdr:cNvPr id="491" name="直線コネクタ 490"/>
        <xdr:cNvCxnSpPr/>
      </xdr:nvCxnSpPr>
      <xdr:spPr>
        <a:xfrm>
          <a:off x="13703300" y="67970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5806</xdr:rowOff>
    </xdr:from>
    <xdr:to>
      <xdr:col>67</xdr:col>
      <xdr:colOff>101600</xdr:colOff>
      <xdr:row>39</xdr:row>
      <xdr:rowOff>107406</xdr:rowOff>
    </xdr:to>
    <xdr:sp macro="" textlink="">
      <xdr:nvSpPr>
        <xdr:cNvPr id="492" name="楕円 491"/>
        <xdr:cNvSpPr/>
      </xdr:nvSpPr>
      <xdr:spPr>
        <a:xfrm>
          <a:off x="12763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56606</xdr:rowOff>
    </xdr:from>
    <xdr:to>
      <xdr:col>71</xdr:col>
      <xdr:colOff>177800</xdr:colOff>
      <xdr:row>39</xdr:row>
      <xdr:rowOff>110490</xdr:rowOff>
    </xdr:to>
    <xdr:cxnSp macro="">
      <xdr:nvCxnSpPr>
        <xdr:cNvPr id="493" name="直線コネクタ 492"/>
        <xdr:cNvCxnSpPr/>
      </xdr:nvCxnSpPr>
      <xdr:spPr>
        <a:xfrm>
          <a:off x="12814300" y="674315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94"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5"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96"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497"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122300</xdr:rowOff>
    </xdr:from>
    <xdr:ext cx="405111" cy="259045"/>
    <xdr:sp macro="" textlink="">
      <xdr:nvSpPr>
        <xdr:cNvPr id="498" name="n_1mainValue【一般廃棄物処理施設】&#10;有形固定資産減価償却率"/>
        <xdr:cNvSpPr txBox="1"/>
      </xdr:nvSpPr>
      <xdr:spPr>
        <a:xfrm>
          <a:off x="15266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34851</xdr:rowOff>
    </xdr:from>
    <xdr:ext cx="405111" cy="259045"/>
    <xdr:sp macro="" textlink="">
      <xdr:nvSpPr>
        <xdr:cNvPr id="499" name="n_2mainValue【一般廃棄物処理施設】&#10;有形固定資産減価償却率"/>
        <xdr:cNvSpPr txBox="1"/>
      </xdr:nvSpPr>
      <xdr:spPr>
        <a:xfrm>
          <a:off x="14389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500" name="n_3mainValue【一般廃棄物処理施設】&#10;有形固定資産減価償却率"/>
        <xdr:cNvSpPr txBox="1"/>
      </xdr:nvSpPr>
      <xdr:spPr>
        <a:xfrm>
          <a:off x="13500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98533</xdr:rowOff>
    </xdr:from>
    <xdr:ext cx="405111" cy="259045"/>
    <xdr:sp macro="" textlink="">
      <xdr:nvSpPr>
        <xdr:cNvPr id="501" name="n_4mainValue【一般廃棄物処理施設】&#10;有形固定資産減価償却率"/>
        <xdr:cNvSpPr txBox="1"/>
      </xdr:nvSpPr>
      <xdr:spPr>
        <a:xfrm>
          <a:off x="12611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3" name="テキスト ボックス 51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5" name="テキスト ボックス 51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7" name="テキスト ボックス 51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9" name="テキスト ボックス 51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523" name="直線コネクタ 522"/>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524"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525" name="直線コネクタ 524"/>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526"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527" name="直線コネクタ 526"/>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528"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529" name="フローチャート: 判断 528"/>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530" name="フローチャート: 判断 529"/>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531" name="フローチャート: 判断 530"/>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532" name="フローチャート: 判断 531"/>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533" name="フローチャート: 判断 532"/>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137954</xdr:rowOff>
    </xdr:from>
    <xdr:to>
      <xdr:col>116</xdr:col>
      <xdr:colOff>114300</xdr:colOff>
      <xdr:row>39</xdr:row>
      <xdr:rowOff>68104</xdr:rowOff>
    </xdr:to>
    <xdr:sp macro="" textlink="">
      <xdr:nvSpPr>
        <xdr:cNvPr id="539" name="楕円 538"/>
        <xdr:cNvSpPr/>
      </xdr:nvSpPr>
      <xdr:spPr>
        <a:xfrm>
          <a:off x="22110700" y="66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160831</xdr:rowOff>
    </xdr:from>
    <xdr:ext cx="599010" cy="259045"/>
    <xdr:sp macro="" textlink="">
      <xdr:nvSpPr>
        <xdr:cNvPr id="540" name="【一般廃棄物処理施設】&#10;一人当たり有形固定資産（償却資産）額該当値テキスト"/>
        <xdr:cNvSpPr txBox="1"/>
      </xdr:nvSpPr>
      <xdr:spPr>
        <a:xfrm>
          <a:off x="22199600" y="650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144661</xdr:rowOff>
    </xdr:from>
    <xdr:to>
      <xdr:col>112</xdr:col>
      <xdr:colOff>38100</xdr:colOff>
      <xdr:row>39</xdr:row>
      <xdr:rowOff>74811</xdr:rowOff>
    </xdr:to>
    <xdr:sp macro="" textlink="">
      <xdr:nvSpPr>
        <xdr:cNvPr id="541" name="楕円 540"/>
        <xdr:cNvSpPr/>
      </xdr:nvSpPr>
      <xdr:spPr>
        <a:xfrm>
          <a:off x="21272500" y="66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17304</xdr:rowOff>
    </xdr:from>
    <xdr:to>
      <xdr:col>116</xdr:col>
      <xdr:colOff>63500</xdr:colOff>
      <xdr:row>39</xdr:row>
      <xdr:rowOff>24011</xdr:rowOff>
    </xdr:to>
    <xdr:cxnSp macro="">
      <xdr:nvCxnSpPr>
        <xdr:cNvPr id="542" name="直線コネクタ 541"/>
        <xdr:cNvCxnSpPr/>
      </xdr:nvCxnSpPr>
      <xdr:spPr>
        <a:xfrm flipV="1">
          <a:off x="21323300" y="6703854"/>
          <a:ext cx="8382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131056</xdr:rowOff>
    </xdr:from>
    <xdr:to>
      <xdr:col>107</xdr:col>
      <xdr:colOff>101600</xdr:colOff>
      <xdr:row>39</xdr:row>
      <xdr:rowOff>61206</xdr:rowOff>
    </xdr:to>
    <xdr:sp macro="" textlink="">
      <xdr:nvSpPr>
        <xdr:cNvPr id="543" name="楕円 542"/>
        <xdr:cNvSpPr/>
      </xdr:nvSpPr>
      <xdr:spPr>
        <a:xfrm>
          <a:off x="20383500" y="66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10406</xdr:rowOff>
    </xdr:from>
    <xdr:to>
      <xdr:col>111</xdr:col>
      <xdr:colOff>177800</xdr:colOff>
      <xdr:row>39</xdr:row>
      <xdr:rowOff>24011</xdr:rowOff>
    </xdr:to>
    <xdr:cxnSp macro="">
      <xdr:nvCxnSpPr>
        <xdr:cNvPr id="544" name="直線コネクタ 543"/>
        <xdr:cNvCxnSpPr/>
      </xdr:nvCxnSpPr>
      <xdr:spPr>
        <a:xfrm>
          <a:off x="20434300" y="6696956"/>
          <a:ext cx="889000" cy="1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141698</xdr:rowOff>
    </xdr:from>
    <xdr:to>
      <xdr:col>102</xdr:col>
      <xdr:colOff>165100</xdr:colOff>
      <xdr:row>39</xdr:row>
      <xdr:rowOff>71848</xdr:rowOff>
    </xdr:to>
    <xdr:sp macro="" textlink="">
      <xdr:nvSpPr>
        <xdr:cNvPr id="545" name="楕円 544"/>
        <xdr:cNvSpPr/>
      </xdr:nvSpPr>
      <xdr:spPr>
        <a:xfrm>
          <a:off x="19494500" y="66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10406</xdr:rowOff>
    </xdr:from>
    <xdr:to>
      <xdr:col>107</xdr:col>
      <xdr:colOff>50800</xdr:colOff>
      <xdr:row>39</xdr:row>
      <xdr:rowOff>21048</xdr:rowOff>
    </xdr:to>
    <xdr:cxnSp macro="">
      <xdr:nvCxnSpPr>
        <xdr:cNvPr id="546" name="直線コネクタ 545"/>
        <xdr:cNvCxnSpPr/>
      </xdr:nvCxnSpPr>
      <xdr:spPr>
        <a:xfrm flipV="1">
          <a:off x="19545300" y="6696956"/>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149459</xdr:rowOff>
    </xdr:from>
    <xdr:to>
      <xdr:col>98</xdr:col>
      <xdr:colOff>38100</xdr:colOff>
      <xdr:row>39</xdr:row>
      <xdr:rowOff>79609</xdr:rowOff>
    </xdr:to>
    <xdr:sp macro="" textlink="">
      <xdr:nvSpPr>
        <xdr:cNvPr id="547" name="楕円 546"/>
        <xdr:cNvSpPr/>
      </xdr:nvSpPr>
      <xdr:spPr>
        <a:xfrm>
          <a:off x="18605500" y="66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21048</xdr:rowOff>
    </xdr:from>
    <xdr:to>
      <xdr:col>102</xdr:col>
      <xdr:colOff>114300</xdr:colOff>
      <xdr:row>39</xdr:row>
      <xdr:rowOff>28809</xdr:rowOff>
    </xdr:to>
    <xdr:cxnSp macro="">
      <xdr:nvCxnSpPr>
        <xdr:cNvPr id="548" name="直線コネクタ 547"/>
        <xdr:cNvCxnSpPr/>
      </xdr:nvCxnSpPr>
      <xdr:spPr>
        <a:xfrm flipV="1">
          <a:off x="18656300" y="6707598"/>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549"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550"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551"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552" name="n_4aveValue【一般廃棄物処理施設】&#10;一人当たり有形固定資産（償却資産）額"/>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91338</xdr:rowOff>
    </xdr:from>
    <xdr:ext cx="599010" cy="259045"/>
    <xdr:sp macro="" textlink="">
      <xdr:nvSpPr>
        <xdr:cNvPr id="553" name="n_1mainValue【一般廃棄物処理施設】&#10;一人当たり有形固定資産（償却資産）額"/>
        <xdr:cNvSpPr txBox="1"/>
      </xdr:nvSpPr>
      <xdr:spPr>
        <a:xfrm>
          <a:off x="21011095" y="643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77734</xdr:rowOff>
    </xdr:from>
    <xdr:ext cx="599010" cy="259045"/>
    <xdr:sp macro="" textlink="">
      <xdr:nvSpPr>
        <xdr:cNvPr id="554" name="n_2mainValue【一般廃棄物処理施設】&#10;一人当たり有形固定資産（償却資産）額"/>
        <xdr:cNvSpPr txBox="1"/>
      </xdr:nvSpPr>
      <xdr:spPr>
        <a:xfrm>
          <a:off x="20134795" y="642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88375</xdr:rowOff>
    </xdr:from>
    <xdr:ext cx="599010" cy="259045"/>
    <xdr:sp macro="" textlink="">
      <xdr:nvSpPr>
        <xdr:cNvPr id="555" name="n_3mainValue【一般廃棄物処理施設】&#10;一人当たり有形固定資産（償却資産）額"/>
        <xdr:cNvSpPr txBox="1"/>
      </xdr:nvSpPr>
      <xdr:spPr>
        <a:xfrm>
          <a:off x="19245795" y="643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96136</xdr:rowOff>
    </xdr:from>
    <xdr:ext cx="599010" cy="259045"/>
    <xdr:sp macro="" textlink="">
      <xdr:nvSpPr>
        <xdr:cNvPr id="556" name="n_4mainValue【一般廃棄物処理施設】&#10;一人当たり有形固定資産（償却資産）額"/>
        <xdr:cNvSpPr txBox="1"/>
      </xdr:nvSpPr>
      <xdr:spPr>
        <a:xfrm>
          <a:off x="18356795" y="643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7" name="テキスト ボックス 56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9" name="テキスト ボックス 56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9" name="テキスト ボックス 57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82" name="直線コネクタ 581"/>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83"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84" name="直線コネクタ 583"/>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85"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86" name="直線コネクタ 585"/>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87"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88" name="フローチャート: 判断 587"/>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89" name="フローチャート: 判断 588"/>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90" name="フローチャート: 判断 589"/>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91" name="フローチャート: 判断 590"/>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92" name="フローチャート: 判断 591"/>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119017</xdr:rowOff>
    </xdr:from>
    <xdr:to>
      <xdr:col>76</xdr:col>
      <xdr:colOff>165100</xdr:colOff>
      <xdr:row>63</xdr:row>
      <xdr:rowOff>49167</xdr:rowOff>
    </xdr:to>
    <xdr:sp macro="" textlink="">
      <xdr:nvSpPr>
        <xdr:cNvPr id="598" name="楕円 597"/>
        <xdr:cNvSpPr/>
      </xdr:nvSpPr>
      <xdr:spPr>
        <a:xfrm>
          <a:off x="14541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7983</xdr:rowOff>
    </xdr:from>
    <xdr:to>
      <xdr:col>72</xdr:col>
      <xdr:colOff>38100</xdr:colOff>
      <xdr:row>62</xdr:row>
      <xdr:rowOff>109583</xdr:rowOff>
    </xdr:to>
    <xdr:sp macro="" textlink="">
      <xdr:nvSpPr>
        <xdr:cNvPr id="599" name="楕円 598"/>
        <xdr:cNvSpPr/>
      </xdr:nvSpPr>
      <xdr:spPr>
        <a:xfrm>
          <a:off x="13652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58783</xdr:rowOff>
    </xdr:from>
    <xdr:to>
      <xdr:col>76</xdr:col>
      <xdr:colOff>114300</xdr:colOff>
      <xdr:row>62</xdr:row>
      <xdr:rowOff>169817</xdr:rowOff>
    </xdr:to>
    <xdr:cxnSp macro="">
      <xdr:nvCxnSpPr>
        <xdr:cNvPr id="600" name="直線コネクタ 599"/>
        <xdr:cNvCxnSpPr/>
      </xdr:nvCxnSpPr>
      <xdr:spPr>
        <a:xfrm>
          <a:off x="13703300" y="1068868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135346</xdr:rowOff>
    </xdr:from>
    <xdr:to>
      <xdr:col>67</xdr:col>
      <xdr:colOff>101600</xdr:colOff>
      <xdr:row>62</xdr:row>
      <xdr:rowOff>65496</xdr:rowOff>
    </xdr:to>
    <xdr:sp macro="" textlink="">
      <xdr:nvSpPr>
        <xdr:cNvPr id="601" name="楕円 600"/>
        <xdr:cNvSpPr/>
      </xdr:nvSpPr>
      <xdr:spPr>
        <a:xfrm>
          <a:off x="12763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14696</xdr:rowOff>
    </xdr:from>
    <xdr:to>
      <xdr:col>71</xdr:col>
      <xdr:colOff>177800</xdr:colOff>
      <xdr:row>62</xdr:row>
      <xdr:rowOff>58783</xdr:rowOff>
    </xdr:to>
    <xdr:cxnSp macro="">
      <xdr:nvCxnSpPr>
        <xdr:cNvPr id="602" name="直線コネクタ 601"/>
        <xdr:cNvCxnSpPr/>
      </xdr:nvCxnSpPr>
      <xdr:spPr>
        <a:xfrm>
          <a:off x="12814300" y="106445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603" name="n_1ave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04" name="n_2ave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05"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606"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40294</xdr:rowOff>
    </xdr:from>
    <xdr:ext cx="405111" cy="259045"/>
    <xdr:sp macro="" textlink="">
      <xdr:nvSpPr>
        <xdr:cNvPr id="607" name="n_2mainValue【保健センター・保健所】&#10;有形固定資産減価償却率"/>
        <xdr:cNvSpPr txBox="1"/>
      </xdr:nvSpPr>
      <xdr:spPr>
        <a:xfrm>
          <a:off x="14389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100710</xdr:rowOff>
    </xdr:from>
    <xdr:ext cx="405111" cy="259045"/>
    <xdr:sp macro="" textlink="">
      <xdr:nvSpPr>
        <xdr:cNvPr id="608" name="n_3mainValue【保健センター・保健所】&#10;有形固定資産減価償却率"/>
        <xdr:cNvSpPr txBox="1"/>
      </xdr:nvSpPr>
      <xdr:spPr>
        <a:xfrm>
          <a:off x="13500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56623</xdr:rowOff>
    </xdr:from>
    <xdr:ext cx="405111" cy="259045"/>
    <xdr:sp macro="" textlink="">
      <xdr:nvSpPr>
        <xdr:cNvPr id="609" name="n_4mainValue【保健センター・保健所】&#10;有形固定資産減価償却率"/>
        <xdr:cNvSpPr txBox="1"/>
      </xdr:nvSpPr>
      <xdr:spPr>
        <a:xfrm>
          <a:off x="12611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631" name="直線コネクタ 630"/>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632"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633" name="直線コネクタ 632"/>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634"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635" name="直線コネクタ 634"/>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636" name="【保健センター・保健所】&#10;一人当たり面積平均値テキスト"/>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37" name="フローチャート: 判断 636"/>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638" name="フローチャート: 判断 637"/>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639" name="フローチャート: 判断 638"/>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40" name="フローチャート: 判断 639"/>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41" name="フローチャート: 判断 640"/>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136652</xdr:rowOff>
    </xdr:from>
    <xdr:to>
      <xdr:col>107</xdr:col>
      <xdr:colOff>101600</xdr:colOff>
      <xdr:row>62</xdr:row>
      <xdr:rowOff>66802</xdr:rowOff>
    </xdr:to>
    <xdr:sp macro="" textlink="">
      <xdr:nvSpPr>
        <xdr:cNvPr id="647" name="楕円 646"/>
        <xdr:cNvSpPr/>
      </xdr:nvSpPr>
      <xdr:spPr>
        <a:xfrm>
          <a:off x="20383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48" name="楕円 647"/>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xdr:rowOff>
    </xdr:from>
    <xdr:to>
      <xdr:col>107</xdr:col>
      <xdr:colOff>50800</xdr:colOff>
      <xdr:row>62</xdr:row>
      <xdr:rowOff>22860</xdr:rowOff>
    </xdr:to>
    <xdr:cxnSp macro="">
      <xdr:nvCxnSpPr>
        <xdr:cNvPr id="649" name="直線コネクタ 648"/>
        <xdr:cNvCxnSpPr/>
      </xdr:nvCxnSpPr>
      <xdr:spPr>
        <a:xfrm flipV="1">
          <a:off x="19545300" y="106459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50" name="楕円 649"/>
        <xdr:cNvSpPr/>
      </xdr:nvSpPr>
      <xdr:spPr>
        <a:xfrm>
          <a:off x="18605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27432</xdr:rowOff>
    </xdr:to>
    <xdr:cxnSp macro="">
      <xdr:nvCxnSpPr>
        <xdr:cNvPr id="651" name="直線コネクタ 650"/>
        <xdr:cNvCxnSpPr/>
      </xdr:nvCxnSpPr>
      <xdr:spPr>
        <a:xfrm flipV="1">
          <a:off x="18656300" y="10652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652"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53"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54"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55"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57929</xdr:rowOff>
    </xdr:from>
    <xdr:ext cx="469744" cy="259045"/>
    <xdr:sp macro="" textlink="">
      <xdr:nvSpPr>
        <xdr:cNvPr id="656" name="n_2mainValue【保健センター・保健所】&#10;一人当たり面積"/>
        <xdr:cNvSpPr txBox="1"/>
      </xdr:nvSpPr>
      <xdr:spPr>
        <a:xfrm>
          <a:off x="201994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57"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69359</xdr:rowOff>
    </xdr:from>
    <xdr:ext cx="469744" cy="259045"/>
    <xdr:sp macro="" textlink="">
      <xdr:nvSpPr>
        <xdr:cNvPr id="658" name="n_4mainValue【保健センター・保健所】&#10;一人当たり面積"/>
        <xdr:cNvSpPr txBox="1"/>
      </xdr:nvSpPr>
      <xdr:spPr>
        <a:xfrm>
          <a:off x="18421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5" name="テキスト ボックス 68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7" name="テキスト ボックス 68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7" name="テキスト ボックス 69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00" name="直線コネクタ 699"/>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2" name="直線コネクタ 70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03"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04" name="直線コネクタ 703"/>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705"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06" name="フローチャート: 判断 705"/>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07" name="フローチャート: 判断 706"/>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08" name="フローチャート: 判断 707"/>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09" name="フローチャート: 判断 708"/>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10" name="フローチャート: 判断 709"/>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134801</xdr:rowOff>
    </xdr:from>
    <xdr:to>
      <xdr:col>85</xdr:col>
      <xdr:colOff>177800</xdr:colOff>
      <xdr:row>101</xdr:row>
      <xdr:rowOff>64951</xdr:rowOff>
    </xdr:to>
    <xdr:sp macro="" textlink="">
      <xdr:nvSpPr>
        <xdr:cNvPr id="716" name="楕円 715"/>
        <xdr:cNvSpPr/>
      </xdr:nvSpPr>
      <xdr:spPr>
        <a:xfrm>
          <a:off x="162687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157678</xdr:rowOff>
    </xdr:from>
    <xdr:ext cx="405111" cy="259045"/>
    <xdr:sp macro="" textlink="">
      <xdr:nvSpPr>
        <xdr:cNvPr id="717" name="【庁舎】&#10;有形固定資産減価償却率該当値テキスト"/>
        <xdr:cNvSpPr txBox="1"/>
      </xdr:nvSpPr>
      <xdr:spPr>
        <a:xfrm>
          <a:off x="16357600" y="1713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59689</xdr:rowOff>
    </xdr:from>
    <xdr:to>
      <xdr:col>81</xdr:col>
      <xdr:colOff>101600</xdr:colOff>
      <xdr:row>107</xdr:row>
      <xdr:rowOff>161289</xdr:rowOff>
    </xdr:to>
    <xdr:sp macro="" textlink="">
      <xdr:nvSpPr>
        <xdr:cNvPr id="718" name="楕円 717"/>
        <xdr:cNvSpPr/>
      </xdr:nvSpPr>
      <xdr:spPr>
        <a:xfrm>
          <a:off x="1543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xdr:rowOff>
    </xdr:from>
    <xdr:to>
      <xdr:col>85</xdr:col>
      <xdr:colOff>127000</xdr:colOff>
      <xdr:row>107</xdr:row>
      <xdr:rowOff>110489</xdr:rowOff>
    </xdr:to>
    <xdr:cxnSp macro="">
      <xdr:nvCxnSpPr>
        <xdr:cNvPr id="719" name="直線コネクタ 718"/>
        <xdr:cNvCxnSpPr/>
      </xdr:nvCxnSpPr>
      <xdr:spPr>
        <a:xfrm flipV="1">
          <a:off x="15481300" y="17330601"/>
          <a:ext cx="838200" cy="11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134801</xdr:rowOff>
    </xdr:from>
    <xdr:to>
      <xdr:col>76</xdr:col>
      <xdr:colOff>165100</xdr:colOff>
      <xdr:row>108</xdr:row>
      <xdr:rowOff>64951</xdr:rowOff>
    </xdr:to>
    <xdr:sp macro="" textlink="">
      <xdr:nvSpPr>
        <xdr:cNvPr id="720" name="楕円 719"/>
        <xdr:cNvSpPr/>
      </xdr:nvSpPr>
      <xdr:spPr>
        <a:xfrm>
          <a:off x="14541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108</xdr:row>
      <xdr:rowOff>14151</xdr:rowOff>
    </xdr:to>
    <xdr:cxnSp macro="">
      <xdr:nvCxnSpPr>
        <xdr:cNvPr id="721" name="直線コネクタ 720"/>
        <xdr:cNvCxnSpPr/>
      </xdr:nvCxnSpPr>
      <xdr:spPr>
        <a:xfrm flipV="1">
          <a:off x="14592300" y="1845563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722" name="楕円 721"/>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14151</xdr:rowOff>
    </xdr:to>
    <xdr:cxnSp macro="">
      <xdr:nvCxnSpPr>
        <xdr:cNvPr id="723" name="直線コネクタ 722"/>
        <xdr:cNvCxnSpPr/>
      </xdr:nvCxnSpPr>
      <xdr:spPr>
        <a:xfrm>
          <a:off x="13703300" y="185127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724" name="楕円 723"/>
        <xdr:cNvSpPr/>
      </xdr:nvSpPr>
      <xdr:spPr>
        <a:xfrm>
          <a:off x="1276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134982</xdr:rowOff>
    </xdr:from>
    <xdr:to>
      <xdr:col>71</xdr:col>
      <xdr:colOff>177800</xdr:colOff>
      <xdr:row>107</xdr:row>
      <xdr:rowOff>167639</xdr:rowOff>
    </xdr:to>
    <xdr:cxnSp macro="">
      <xdr:nvCxnSpPr>
        <xdr:cNvPr id="725" name="直線コネクタ 724"/>
        <xdr:cNvCxnSpPr/>
      </xdr:nvCxnSpPr>
      <xdr:spPr>
        <a:xfrm>
          <a:off x="12814300" y="18480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726"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27"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28"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29"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152416</xdr:rowOff>
    </xdr:from>
    <xdr:ext cx="405111" cy="259045"/>
    <xdr:sp macro="" textlink="">
      <xdr:nvSpPr>
        <xdr:cNvPr id="730" name="n_1mainValue【庁舎】&#10;有形固定資産減価償却率"/>
        <xdr:cNvSpPr txBox="1"/>
      </xdr:nvSpPr>
      <xdr:spPr>
        <a:xfrm>
          <a:off x="152660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56078</xdr:rowOff>
    </xdr:from>
    <xdr:ext cx="405111" cy="259045"/>
    <xdr:sp macro="" textlink="">
      <xdr:nvSpPr>
        <xdr:cNvPr id="731" name="n_2mainValue【庁舎】&#10;有形固定資産減価償却率"/>
        <xdr:cNvSpPr txBox="1"/>
      </xdr:nvSpPr>
      <xdr:spPr>
        <a:xfrm>
          <a:off x="14389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732" name="n_3mainValue【庁舎】&#10;有形固定資産減価償却率"/>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733" name="n_4mainValue【庁舎】&#10;有形固定資産減価償却率"/>
        <xdr:cNvSpPr txBox="1"/>
      </xdr:nvSpPr>
      <xdr:spPr>
        <a:xfrm>
          <a:off x="12611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4" name="直線コネクタ 7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5" name="テキスト ボックス 7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6" name="直線コネクタ 7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7" name="テキスト ボックス 7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8" name="直線コネクタ 7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9" name="テキスト ボックス 7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0" name="直線コネクタ 7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1" name="テキスト ボックス 7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55" name="直線コネクタ 754"/>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56"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57" name="直線コネクタ 756"/>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58"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59" name="直線コネクタ 758"/>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760" name="【庁舎】&#10;一人当たり面積平均値テキスト"/>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61" name="フローチャート: 判断 760"/>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62" name="フローチャート: 判断 761"/>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63" name="フローチャート: 判断 762"/>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64" name="フローチャート: 判断 763"/>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65" name="フローチャート: 判断 764"/>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71" name="楕円 770"/>
        <xdr:cNvSpPr/>
      </xdr:nvSpPr>
      <xdr:spPr>
        <a:xfrm>
          <a:off x="221107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119142</xdr:rowOff>
    </xdr:from>
    <xdr:ext cx="469744" cy="259045"/>
    <xdr:sp macro="" textlink="">
      <xdr:nvSpPr>
        <xdr:cNvPr id="772" name="【庁舎】&#10;一人当たり面積該当値テキスト"/>
        <xdr:cNvSpPr txBox="1"/>
      </xdr:nvSpPr>
      <xdr:spPr>
        <a:xfrm>
          <a:off x="22199600" y="1777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99924</xdr:rowOff>
    </xdr:from>
    <xdr:to>
      <xdr:col>112</xdr:col>
      <xdr:colOff>38100</xdr:colOff>
      <xdr:row>107</xdr:row>
      <xdr:rowOff>30074</xdr:rowOff>
    </xdr:to>
    <xdr:sp macro="" textlink="">
      <xdr:nvSpPr>
        <xdr:cNvPr id="773" name="楕円 772"/>
        <xdr:cNvSpPr/>
      </xdr:nvSpPr>
      <xdr:spPr>
        <a:xfrm>
          <a:off x="21272500" y="18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147065</xdr:rowOff>
    </xdr:from>
    <xdr:to>
      <xdr:col>116</xdr:col>
      <xdr:colOff>63500</xdr:colOff>
      <xdr:row>106</xdr:row>
      <xdr:rowOff>150724</xdr:rowOff>
    </xdr:to>
    <xdr:cxnSp macro="">
      <xdr:nvCxnSpPr>
        <xdr:cNvPr id="774" name="直線コネクタ 773"/>
        <xdr:cNvCxnSpPr/>
      </xdr:nvCxnSpPr>
      <xdr:spPr>
        <a:xfrm flipV="1">
          <a:off x="21323300" y="17977865"/>
          <a:ext cx="838200" cy="3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93066</xdr:rowOff>
    </xdr:from>
    <xdr:to>
      <xdr:col>107</xdr:col>
      <xdr:colOff>101600</xdr:colOff>
      <xdr:row>107</xdr:row>
      <xdr:rowOff>23216</xdr:rowOff>
    </xdr:to>
    <xdr:sp macro="" textlink="">
      <xdr:nvSpPr>
        <xdr:cNvPr id="775" name="楕円 774"/>
        <xdr:cNvSpPr/>
      </xdr:nvSpPr>
      <xdr:spPr>
        <a:xfrm>
          <a:off x="20383500" y="182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143866</xdr:rowOff>
    </xdr:from>
    <xdr:to>
      <xdr:col>111</xdr:col>
      <xdr:colOff>177800</xdr:colOff>
      <xdr:row>106</xdr:row>
      <xdr:rowOff>150724</xdr:rowOff>
    </xdr:to>
    <xdr:cxnSp macro="">
      <xdr:nvCxnSpPr>
        <xdr:cNvPr id="776" name="直線コネクタ 775"/>
        <xdr:cNvCxnSpPr/>
      </xdr:nvCxnSpPr>
      <xdr:spPr>
        <a:xfrm>
          <a:off x="20434300" y="183175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99467</xdr:rowOff>
    </xdr:from>
    <xdr:to>
      <xdr:col>102</xdr:col>
      <xdr:colOff>165100</xdr:colOff>
      <xdr:row>107</xdr:row>
      <xdr:rowOff>29617</xdr:rowOff>
    </xdr:to>
    <xdr:sp macro="" textlink="">
      <xdr:nvSpPr>
        <xdr:cNvPr id="777" name="楕円 776"/>
        <xdr:cNvSpPr/>
      </xdr:nvSpPr>
      <xdr:spPr>
        <a:xfrm>
          <a:off x="19494500" y="182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143866</xdr:rowOff>
    </xdr:from>
    <xdr:to>
      <xdr:col>107</xdr:col>
      <xdr:colOff>50800</xdr:colOff>
      <xdr:row>106</xdr:row>
      <xdr:rowOff>150267</xdr:rowOff>
    </xdr:to>
    <xdr:cxnSp macro="">
      <xdr:nvCxnSpPr>
        <xdr:cNvPr id="778" name="直線コネクタ 777"/>
        <xdr:cNvCxnSpPr/>
      </xdr:nvCxnSpPr>
      <xdr:spPr>
        <a:xfrm flipV="1">
          <a:off x="19545300" y="1831756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104039</xdr:rowOff>
    </xdr:from>
    <xdr:to>
      <xdr:col>98</xdr:col>
      <xdr:colOff>38100</xdr:colOff>
      <xdr:row>107</xdr:row>
      <xdr:rowOff>34189</xdr:rowOff>
    </xdr:to>
    <xdr:sp macro="" textlink="">
      <xdr:nvSpPr>
        <xdr:cNvPr id="779" name="楕円 778"/>
        <xdr:cNvSpPr/>
      </xdr:nvSpPr>
      <xdr:spPr>
        <a:xfrm>
          <a:off x="18605500" y="182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150267</xdr:rowOff>
    </xdr:from>
    <xdr:to>
      <xdr:col>102</xdr:col>
      <xdr:colOff>114300</xdr:colOff>
      <xdr:row>106</xdr:row>
      <xdr:rowOff>154839</xdr:rowOff>
    </xdr:to>
    <xdr:cxnSp macro="">
      <xdr:nvCxnSpPr>
        <xdr:cNvPr id="780" name="直線コネクタ 779"/>
        <xdr:cNvCxnSpPr/>
      </xdr:nvCxnSpPr>
      <xdr:spPr>
        <a:xfrm flipV="1">
          <a:off x="18656300" y="183239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781"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782"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783"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784"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21201</xdr:rowOff>
    </xdr:from>
    <xdr:ext cx="469744" cy="259045"/>
    <xdr:sp macro="" textlink="">
      <xdr:nvSpPr>
        <xdr:cNvPr id="785" name="n_1mainValue【庁舎】&#10;一人当たり面積"/>
        <xdr:cNvSpPr txBox="1"/>
      </xdr:nvSpPr>
      <xdr:spPr>
        <a:xfrm>
          <a:off x="21075727" y="183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14343</xdr:rowOff>
    </xdr:from>
    <xdr:ext cx="469744" cy="259045"/>
    <xdr:sp macro="" textlink="">
      <xdr:nvSpPr>
        <xdr:cNvPr id="786" name="n_2mainValue【庁舎】&#10;一人当たり面積"/>
        <xdr:cNvSpPr txBox="1"/>
      </xdr:nvSpPr>
      <xdr:spPr>
        <a:xfrm>
          <a:off x="20199427" y="1835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20744</xdr:rowOff>
    </xdr:from>
    <xdr:ext cx="469744" cy="259045"/>
    <xdr:sp macro="" textlink="">
      <xdr:nvSpPr>
        <xdr:cNvPr id="787" name="n_3mainValue【庁舎】&#10;一人当たり面積"/>
        <xdr:cNvSpPr txBox="1"/>
      </xdr:nvSpPr>
      <xdr:spPr>
        <a:xfrm>
          <a:off x="19310427" y="1836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25316</xdr:rowOff>
    </xdr:from>
    <xdr:ext cx="469744" cy="259045"/>
    <xdr:sp macro="" textlink="">
      <xdr:nvSpPr>
        <xdr:cNvPr id="788" name="n_4mainValue【庁舎】&#10;一人当たり面積"/>
        <xdr:cNvSpPr txBox="1"/>
      </xdr:nvSpPr>
      <xdr:spPr>
        <a:xfrm>
          <a:off x="18421427" y="183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の一人当たり面積については、面積は従来より変更はないが人口減少に伴い、類似団体を大きく上回っている。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の有形固定資産減価償却率の改善は、令和２年度に新庁舎建設が完了したことによるものである。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5,561
423.63
12,486,838
12,325,110
117,022
4,279,223
12,741,540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広大な行政面積を有し集落が点在しているため、人口に比べ多大な財政需要があること。また人口減少や高齢化により税収が少ないことから類似団体平均を下回っている。今後も引き続き事業を厳選し投資的経費を抑制するなど、歳出の徹底的な見直しと地方債の発行を抑制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1" name="直線コネクタ 70"/>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4" name="直線コネクタ 73"/>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7" name="直線コネクタ 76"/>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行政面積が広く集落が点在しており、保育所５箇所、小中学校８校、町立高等学校１校、診療所３箇所に加え、地域の集会施設などの公共施設を多く有しており、経常経費が嵩む状況である。</a:t>
          </a:r>
        </a:p>
        <a:p>
          <a:r>
            <a:rPr kumimoji="1" lang="ja-JP" altLang="en-US" sz="1300">
              <a:latin typeface="ＭＳ Ｐゴシック" panose="020B0600070205080204" pitchFamily="50" charset="-128"/>
              <a:ea typeface="ＭＳ Ｐゴシック" panose="020B0600070205080204" pitchFamily="50" charset="-128"/>
            </a:rPr>
            <a:t>　今後も物件費等の節減に努め、類似団体平均以上の維持に努める。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27432</xdr:rowOff>
    </xdr:to>
    <xdr:cxnSp macro="">
      <xdr:nvCxnSpPr>
        <xdr:cNvPr id="129" name="直線コネクタ 128"/>
        <xdr:cNvCxnSpPr/>
      </xdr:nvCxnSpPr>
      <xdr:spPr>
        <a:xfrm>
          <a:off x="4114800" y="1072261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92710</xdr:rowOff>
    </xdr:to>
    <xdr:cxnSp macro="">
      <xdr:nvCxnSpPr>
        <xdr:cNvPr id="132" name="直線コネクタ 131"/>
        <xdr:cNvCxnSpPr/>
      </xdr:nvCxnSpPr>
      <xdr:spPr>
        <a:xfrm>
          <a:off x="3225800" y="1067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97536</xdr:rowOff>
    </xdr:to>
    <xdr:cxnSp macro="">
      <xdr:nvCxnSpPr>
        <xdr:cNvPr id="135" name="直線コネクタ 134"/>
        <xdr:cNvCxnSpPr/>
      </xdr:nvCxnSpPr>
      <xdr:spPr>
        <a:xfrm flipV="1">
          <a:off x="2336800" y="106743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97536</xdr:rowOff>
    </xdr:to>
    <xdr:cxnSp macro="">
      <xdr:nvCxnSpPr>
        <xdr:cNvPr id="138" name="直線コネクタ 137"/>
        <xdr:cNvCxnSpPr/>
      </xdr:nvCxnSpPr>
      <xdr:spPr>
        <a:xfrm>
          <a:off x="1447800" y="106646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8" name="楕円 147"/>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49" name="財政構造の弾力性該当値テキスト"/>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0" name="楕円 149"/>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1" name="テキスト ボックス 150"/>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2" name="楕円 151"/>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3" name="テキスト ボックス 152"/>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4" name="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55" name="テキスト ボックス 154"/>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6" name="楕円 155"/>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57" name="テキスト ボックス 156"/>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[500,746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109793</xdr:rowOff>
    </xdr:from>
    <xdr:to>
      <xdr:col>23</xdr:col>
      <xdr:colOff>133350</xdr:colOff>
      <xdr:row>85</xdr:row>
      <xdr:rowOff>33550</xdr:rowOff>
    </xdr:to>
    <xdr:cxnSp macro="">
      <xdr:nvCxnSpPr>
        <xdr:cNvPr id="190" name="直線コネクタ 189"/>
        <xdr:cNvCxnSpPr/>
      </xdr:nvCxnSpPr>
      <xdr:spPr>
        <a:xfrm>
          <a:off x="4114800" y="14511593"/>
          <a:ext cx="838200" cy="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23453</xdr:rowOff>
    </xdr:from>
    <xdr:to>
      <xdr:col>19</xdr:col>
      <xdr:colOff>133350</xdr:colOff>
      <xdr:row>84</xdr:row>
      <xdr:rowOff>109793</xdr:rowOff>
    </xdr:to>
    <xdr:cxnSp macro="">
      <xdr:nvCxnSpPr>
        <xdr:cNvPr id="193" name="直線コネクタ 192"/>
        <xdr:cNvCxnSpPr/>
      </xdr:nvCxnSpPr>
      <xdr:spPr>
        <a:xfrm>
          <a:off x="3225800" y="14425253"/>
          <a:ext cx="889000" cy="8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23453</xdr:rowOff>
    </xdr:from>
    <xdr:to>
      <xdr:col>15</xdr:col>
      <xdr:colOff>82550</xdr:colOff>
      <xdr:row>84</xdr:row>
      <xdr:rowOff>34418</xdr:rowOff>
    </xdr:to>
    <xdr:cxnSp macro="">
      <xdr:nvCxnSpPr>
        <xdr:cNvPr id="196" name="直線コネクタ 195"/>
        <xdr:cNvCxnSpPr/>
      </xdr:nvCxnSpPr>
      <xdr:spPr>
        <a:xfrm flipV="1">
          <a:off x="2336800" y="14425253"/>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135114</xdr:rowOff>
    </xdr:from>
    <xdr:to>
      <xdr:col>11</xdr:col>
      <xdr:colOff>31750</xdr:colOff>
      <xdr:row>84</xdr:row>
      <xdr:rowOff>34418</xdr:rowOff>
    </xdr:to>
    <xdr:cxnSp macro="">
      <xdr:nvCxnSpPr>
        <xdr:cNvPr id="199" name="直線コネクタ 198"/>
        <xdr:cNvCxnSpPr/>
      </xdr:nvCxnSpPr>
      <xdr:spPr>
        <a:xfrm>
          <a:off x="1447800" y="14365464"/>
          <a:ext cx="889000" cy="7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154200</xdr:rowOff>
    </xdr:from>
    <xdr:to>
      <xdr:col>23</xdr:col>
      <xdr:colOff>184150</xdr:colOff>
      <xdr:row>85</xdr:row>
      <xdr:rowOff>84350</xdr:rowOff>
    </xdr:to>
    <xdr:sp macro="" textlink="">
      <xdr:nvSpPr>
        <xdr:cNvPr id="209" name="楕円 208"/>
        <xdr:cNvSpPr/>
      </xdr:nvSpPr>
      <xdr:spPr>
        <a:xfrm>
          <a:off x="4902200" y="14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126277</xdr:rowOff>
    </xdr:from>
    <xdr:ext cx="762000" cy="259045"/>
    <xdr:sp macro="" textlink="">
      <xdr:nvSpPr>
        <xdr:cNvPr id="210" name="人件費・物件費等の状況該当値テキスト"/>
        <xdr:cNvSpPr txBox="1"/>
      </xdr:nvSpPr>
      <xdr:spPr>
        <a:xfrm>
          <a:off x="5041900" y="14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58993</xdr:rowOff>
    </xdr:from>
    <xdr:to>
      <xdr:col>19</xdr:col>
      <xdr:colOff>184150</xdr:colOff>
      <xdr:row>84</xdr:row>
      <xdr:rowOff>160593</xdr:rowOff>
    </xdr:to>
    <xdr:sp macro="" textlink="">
      <xdr:nvSpPr>
        <xdr:cNvPr id="211" name="楕円 210"/>
        <xdr:cNvSpPr/>
      </xdr:nvSpPr>
      <xdr:spPr>
        <a:xfrm>
          <a:off x="4064000" y="144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145370</xdr:rowOff>
    </xdr:from>
    <xdr:ext cx="736600" cy="259045"/>
    <xdr:sp macro="" textlink="">
      <xdr:nvSpPr>
        <xdr:cNvPr id="212" name="テキスト ボックス 211"/>
        <xdr:cNvSpPr txBox="1"/>
      </xdr:nvSpPr>
      <xdr:spPr>
        <a:xfrm>
          <a:off x="3733800" y="14547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144103</xdr:rowOff>
    </xdr:from>
    <xdr:to>
      <xdr:col>15</xdr:col>
      <xdr:colOff>133350</xdr:colOff>
      <xdr:row>84</xdr:row>
      <xdr:rowOff>74253</xdr:rowOff>
    </xdr:to>
    <xdr:sp macro="" textlink="">
      <xdr:nvSpPr>
        <xdr:cNvPr id="213" name="楕円 212"/>
        <xdr:cNvSpPr/>
      </xdr:nvSpPr>
      <xdr:spPr>
        <a:xfrm>
          <a:off x="3175000" y="143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59030</xdr:rowOff>
    </xdr:from>
    <xdr:ext cx="762000" cy="259045"/>
    <xdr:sp macro="" textlink="">
      <xdr:nvSpPr>
        <xdr:cNvPr id="214" name="テキスト ボックス 213"/>
        <xdr:cNvSpPr txBox="1"/>
      </xdr:nvSpPr>
      <xdr:spPr>
        <a:xfrm>
          <a:off x="2844800" y="1446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155068</xdr:rowOff>
    </xdr:from>
    <xdr:to>
      <xdr:col>11</xdr:col>
      <xdr:colOff>82550</xdr:colOff>
      <xdr:row>84</xdr:row>
      <xdr:rowOff>85218</xdr:rowOff>
    </xdr:to>
    <xdr:sp macro="" textlink="">
      <xdr:nvSpPr>
        <xdr:cNvPr id="215" name="楕円 214"/>
        <xdr:cNvSpPr/>
      </xdr:nvSpPr>
      <xdr:spPr>
        <a:xfrm>
          <a:off x="2286000" y="143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69995</xdr:rowOff>
    </xdr:from>
    <xdr:ext cx="762000" cy="259045"/>
    <xdr:sp macro="" textlink="">
      <xdr:nvSpPr>
        <xdr:cNvPr id="216" name="テキスト ボックス 215"/>
        <xdr:cNvSpPr txBox="1"/>
      </xdr:nvSpPr>
      <xdr:spPr>
        <a:xfrm>
          <a:off x="1955800" y="1447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84314</xdr:rowOff>
    </xdr:from>
    <xdr:to>
      <xdr:col>7</xdr:col>
      <xdr:colOff>31750</xdr:colOff>
      <xdr:row>84</xdr:row>
      <xdr:rowOff>14464</xdr:rowOff>
    </xdr:to>
    <xdr:sp macro="" textlink="">
      <xdr:nvSpPr>
        <xdr:cNvPr id="217" name="楕円 216"/>
        <xdr:cNvSpPr/>
      </xdr:nvSpPr>
      <xdr:spPr>
        <a:xfrm>
          <a:off x="1397000" y="143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170691</xdr:rowOff>
    </xdr:from>
    <xdr:ext cx="762000" cy="259045"/>
    <xdr:sp macro="" textlink="">
      <xdr:nvSpPr>
        <xdr:cNvPr id="218" name="テキスト ボックス 217"/>
        <xdr:cNvSpPr txBox="1"/>
      </xdr:nvSpPr>
      <xdr:spPr>
        <a:xfrm>
          <a:off x="1066800" y="1440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類似団体平均を上回っており、国と比べても同水準となっていることから、今後は年齢構成を見据えた職員定数管理の適正化を図り、類似団体の平均水準まで低下させるよう努める。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109643</xdr:rowOff>
    </xdr:from>
    <xdr:to>
      <xdr:col>81</xdr:col>
      <xdr:colOff>44450</xdr:colOff>
      <xdr:row>87</xdr:row>
      <xdr:rowOff>34713</xdr:rowOff>
    </xdr:to>
    <xdr:cxnSp macro="">
      <xdr:nvCxnSpPr>
        <xdr:cNvPr id="252" name="直線コネクタ 251"/>
        <xdr:cNvCxnSpPr/>
      </xdr:nvCxnSpPr>
      <xdr:spPr>
        <a:xfrm flipV="1">
          <a:off x="16179800" y="1485434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34713</xdr:rowOff>
    </xdr:to>
    <xdr:cxnSp macro="">
      <xdr:nvCxnSpPr>
        <xdr:cNvPr id="255" name="直線コネクタ 254"/>
        <xdr:cNvCxnSpPr/>
      </xdr:nvCxnSpPr>
      <xdr:spPr>
        <a:xfrm>
          <a:off x="15290800" y="149186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2539</xdr:rowOff>
    </xdr:to>
    <xdr:cxnSp macro="">
      <xdr:nvCxnSpPr>
        <xdr:cNvPr id="258" name="直線コネクタ 257"/>
        <xdr:cNvCxnSpPr/>
      </xdr:nvCxnSpPr>
      <xdr:spPr>
        <a:xfrm>
          <a:off x="14401800" y="148463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66887</xdr:rowOff>
    </xdr:to>
    <xdr:cxnSp macro="">
      <xdr:nvCxnSpPr>
        <xdr:cNvPr id="261" name="直線コネクタ 260"/>
        <xdr:cNvCxnSpPr/>
      </xdr:nvCxnSpPr>
      <xdr:spPr>
        <a:xfrm flipV="1">
          <a:off x="13512800" y="1484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71" name="楕円 270"/>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30920</xdr:rowOff>
    </xdr:from>
    <xdr:ext cx="762000" cy="259045"/>
    <xdr:sp macro="" textlink="">
      <xdr:nvSpPr>
        <xdr:cNvPr id="272"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155363</xdr:rowOff>
    </xdr:from>
    <xdr:to>
      <xdr:col>77</xdr:col>
      <xdr:colOff>95250</xdr:colOff>
      <xdr:row>87</xdr:row>
      <xdr:rowOff>85513</xdr:rowOff>
    </xdr:to>
    <xdr:sp macro="" textlink="">
      <xdr:nvSpPr>
        <xdr:cNvPr id="273" name="楕円 272"/>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70290</xdr:rowOff>
    </xdr:from>
    <xdr:ext cx="736600" cy="259045"/>
    <xdr:sp macro="" textlink="">
      <xdr:nvSpPr>
        <xdr:cNvPr id="274" name="テキスト ボックス 273"/>
        <xdr:cNvSpPr txBox="1"/>
      </xdr:nvSpPr>
      <xdr:spPr>
        <a:xfrm>
          <a:off x="15798800" y="1498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5" name="楕円 274"/>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6" name="テキスト ボックス 275"/>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7" name="楕円 276"/>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8" name="テキスト ボックス 277"/>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16087</xdr:rowOff>
    </xdr:from>
    <xdr:to>
      <xdr:col>64</xdr:col>
      <xdr:colOff>152400</xdr:colOff>
      <xdr:row>87</xdr:row>
      <xdr:rowOff>117687</xdr:rowOff>
    </xdr:to>
    <xdr:sp macro="" textlink="">
      <xdr:nvSpPr>
        <xdr:cNvPr id="279" name="楕円 278"/>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102464</xdr:rowOff>
    </xdr:from>
    <xdr:ext cx="762000" cy="259045"/>
    <xdr:sp macro="" textlink="">
      <xdr:nvSpPr>
        <xdr:cNvPr id="280" name="テキスト ボックス 279"/>
        <xdr:cNvSpPr txBox="1"/>
      </xdr:nvSpPr>
      <xdr:spPr>
        <a:xfrm>
          <a:off x="13131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５箇所及び診療所３箇所を直営するほか、町立高等学校を有することから職員数が多く、類似団体平均を大きく上回っている状況である。今後は人口の推移、退職者と新規採用者のバランス、年齢構成を見据えた職員定数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102584</xdr:rowOff>
    </xdr:from>
    <xdr:to>
      <xdr:col>81</xdr:col>
      <xdr:colOff>44450</xdr:colOff>
      <xdr:row>65</xdr:row>
      <xdr:rowOff>137573</xdr:rowOff>
    </xdr:to>
    <xdr:cxnSp macro="">
      <xdr:nvCxnSpPr>
        <xdr:cNvPr id="311" name="直線コネクタ 310"/>
        <xdr:cNvCxnSpPr/>
      </xdr:nvCxnSpPr>
      <xdr:spPr>
        <a:xfrm>
          <a:off x="16179800" y="11246834"/>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70612</xdr:rowOff>
    </xdr:from>
    <xdr:to>
      <xdr:col>77</xdr:col>
      <xdr:colOff>44450</xdr:colOff>
      <xdr:row>65</xdr:row>
      <xdr:rowOff>102584</xdr:rowOff>
    </xdr:to>
    <xdr:cxnSp macro="">
      <xdr:nvCxnSpPr>
        <xdr:cNvPr id="314" name="直線コネクタ 313"/>
        <xdr:cNvCxnSpPr/>
      </xdr:nvCxnSpPr>
      <xdr:spPr>
        <a:xfrm>
          <a:off x="15290800" y="11214862"/>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33813</xdr:rowOff>
    </xdr:from>
    <xdr:to>
      <xdr:col>72</xdr:col>
      <xdr:colOff>203200</xdr:colOff>
      <xdr:row>65</xdr:row>
      <xdr:rowOff>70612</xdr:rowOff>
    </xdr:to>
    <xdr:cxnSp macro="">
      <xdr:nvCxnSpPr>
        <xdr:cNvPr id="317" name="直線コネクタ 316"/>
        <xdr:cNvCxnSpPr/>
      </xdr:nvCxnSpPr>
      <xdr:spPr>
        <a:xfrm>
          <a:off x="14401800" y="11178063"/>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16319</xdr:rowOff>
    </xdr:from>
    <xdr:to>
      <xdr:col>68</xdr:col>
      <xdr:colOff>152400</xdr:colOff>
      <xdr:row>65</xdr:row>
      <xdr:rowOff>33813</xdr:rowOff>
    </xdr:to>
    <xdr:cxnSp macro="">
      <xdr:nvCxnSpPr>
        <xdr:cNvPr id="320" name="直線コネクタ 319"/>
        <xdr:cNvCxnSpPr/>
      </xdr:nvCxnSpPr>
      <xdr:spPr>
        <a:xfrm>
          <a:off x="13512800" y="1116056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86773</xdr:rowOff>
    </xdr:from>
    <xdr:to>
      <xdr:col>81</xdr:col>
      <xdr:colOff>95250</xdr:colOff>
      <xdr:row>66</xdr:row>
      <xdr:rowOff>16923</xdr:rowOff>
    </xdr:to>
    <xdr:sp macro="" textlink="">
      <xdr:nvSpPr>
        <xdr:cNvPr id="330" name="楕円 329"/>
        <xdr:cNvSpPr/>
      </xdr:nvSpPr>
      <xdr:spPr>
        <a:xfrm>
          <a:off x="16967200" y="1123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154100</xdr:rowOff>
    </xdr:from>
    <xdr:ext cx="762000" cy="259045"/>
    <xdr:sp macro="" textlink="">
      <xdr:nvSpPr>
        <xdr:cNvPr id="331" name="定員管理の状況該当値テキスト"/>
        <xdr:cNvSpPr txBox="1"/>
      </xdr:nvSpPr>
      <xdr:spPr>
        <a:xfrm>
          <a:off x="17106900" y="111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51784</xdr:rowOff>
    </xdr:from>
    <xdr:to>
      <xdr:col>77</xdr:col>
      <xdr:colOff>95250</xdr:colOff>
      <xdr:row>65</xdr:row>
      <xdr:rowOff>153384</xdr:rowOff>
    </xdr:to>
    <xdr:sp macro="" textlink="">
      <xdr:nvSpPr>
        <xdr:cNvPr id="332" name="楕円 331"/>
        <xdr:cNvSpPr/>
      </xdr:nvSpPr>
      <xdr:spPr>
        <a:xfrm>
          <a:off x="16129000" y="111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138161</xdr:rowOff>
    </xdr:from>
    <xdr:ext cx="736600" cy="259045"/>
    <xdr:sp macro="" textlink="">
      <xdr:nvSpPr>
        <xdr:cNvPr id="333" name="テキスト ボックス 332"/>
        <xdr:cNvSpPr txBox="1"/>
      </xdr:nvSpPr>
      <xdr:spPr>
        <a:xfrm>
          <a:off x="15798800" y="1128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19812</xdr:rowOff>
    </xdr:from>
    <xdr:to>
      <xdr:col>73</xdr:col>
      <xdr:colOff>44450</xdr:colOff>
      <xdr:row>65</xdr:row>
      <xdr:rowOff>121412</xdr:rowOff>
    </xdr:to>
    <xdr:sp macro="" textlink="">
      <xdr:nvSpPr>
        <xdr:cNvPr id="334" name="楕円 333"/>
        <xdr:cNvSpPr/>
      </xdr:nvSpPr>
      <xdr:spPr>
        <a:xfrm>
          <a:off x="15240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106189</xdr:rowOff>
    </xdr:from>
    <xdr:ext cx="762000" cy="259045"/>
    <xdr:sp macro="" textlink="">
      <xdr:nvSpPr>
        <xdr:cNvPr id="335" name="テキスト ボックス 334"/>
        <xdr:cNvSpPr txBox="1"/>
      </xdr:nvSpPr>
      <xdr:spPr>
        <a:xfrm>
          <a:off x="14909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154463</xdr:rowOff>
    </xdr:from>
    <xdr:to>
      <xdr:col>68</xdr:col>
      <xdr:colOff>203200</xdr:colOff>
      <xdr:row>65</xdr:row>
      <xdr:rowOff>84613</xdr:rowOff>
    </xdr:to>
    <xdr:sp macro="" textlink="">
      <xdr:nvSpPr>
        <xdr:cNvPr id="336" name="楕円 335"/>
        <xdr:cNvSpPr/>
      </xdr:nvSpPr>
      <xdr:spPr>
        <a:xfrm>
          <a:off x="14351000" y="111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69390</xdr:rowOff>
    </xdr:from>
    <xdr:ext cx="762000" cy="259045"/>
    <xdr:sp macro="" textlink="">
      <xdr:nvSpPr>
        <xdr:cNvPr id="337" name="テキスト ボックス 336"/>
        <xdr:cNvSpPr txBox="1"/>
      </xdr:nvSpPr>
      <xdr:spPr>
        <a:xfrm>
          <a:off x="14020800" y="1121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136969</xdr:rowOff>
    </xdr:from>
    <xdr:to>
      <xdr:col>64</xdr:col>
      <xdr:colOff>152400</xdr:colOff>
      <xdr:row>65</xdr:row>
      <xdr:rowOff>67119</xdr:rowOff>
    </xdr:to>
    <xdr:sp macro="" textlink="">
      <xdr:nvSpPr>
        <xdr:cNvPr id="338" name="楕円 337"/>
        <xdr:cNvSpPr/>
      </xdr:nvSpPr>
      <xdr:spPr>
        <a:xfrm>
          <a:off x="13462000" y="111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51896</xdr:rowOff>
    </xdr:from>
    <xdr:ext cx="762000" cy="259045"/>
    <xdr:sp macro="" textlink="">
      <xdr:nvSpPr>
        <xdr:cNvPr id="339" name="テキスト ボックス 338"/>
        <xdr:cNvSpPr txBox="1"/>
      </xdr:nvSpPr>
      <xdr:spPr>
        <a:xfrm>
          <a:off x="13131800" y="1119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９年度以降、毎年度改善され近年はほぼ横ばいで推移していたが、給食センターや茶内保育所、新庁舎関連事業に伴う地方債発行により、地方債償還額が増加することから、将来的に悪化していくことが予想される。今後は必要事業を見極め地方債の発行を抑制するなど改善を目指す。</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68834</xdr:rowOff>
    </xdr:to>
    <xdr:cxnSp macro="">
      <xdr:nvCxnSpPr>
        <xdr:cNvPr id="370" name="直線コネクタ 369"/>
        <xdr:cNvCxnSpPr/>
      </xdr:nvCxnSpPr>
      <xdr:spPr>
        <a:xfrm>
          <a:off x="16179800" y="7269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68834</xdr:rowOff>
    </xdr:from>
    <xdr:to>
      <xdr:col>77</xdr:col>
      <xdr:colOff>44450</xdr:colOff>
      <xdr:row>42</xdr:row>
      <xdr:rowOff>68834</xdr:rowOff>
    </xdr:to>
    <xdr:cxnSp macro="">
      <xdr:nvCxnSpPr>
        <xdr:cNvPr id="373" name="直線コネクタ 372"/>
        <xdr:cNvCxnSpPr/>
      </xdr:nvCxnSpPr>
      <xdr:spPr>
        <a:xfrm>
          <a:off x="15290800" y="7269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68834</xdr:rowOff>
    </xdr:to>
    <xdr:cxnSp macro="">
      <xdr:nvCxnSpPr>
        <xdr:cNvPr id="376" name="直線コネクタ 375"/>
        <xdr:cNvCxnSpPr/>
      </xdr:nvCxnSpPr>
      <xdr:spPr>
        <a:xfrm>
          <a:off x="14401800" y="72600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30226</xdr:rowOff>
    </xdr:from>
    <xdr:to>
      <xdr:col>68</xdr:col>
      <xdr:colOff>152400</xdr:colOff>
      <xdr:row>42</xdr:row>
      <xdr:rowOff>59182</xdr:rowOff>
    </xdr:to>
    <xdr:cxnSp macro="">
      <xdr:nvCxnSpPr>
        <xdr:cNvPr id="379" name="直線コネクタ 378"/>
        <xdr:cNvCxnSpPr/>
      </xdr:nvCxnSpPr>
      <xdr:spPr>
        <a:xfrm>
          <a:off x="13512800" y="723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89" name="楕円 388"/>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390"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391" name="楕円 390"/>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392" name="テキスト ボックス 391"/>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18034</xdr:rowOff>
    </xdr:from>
    <xdr:to>
      <xdr:col>73</xdr:col>
      <xdr:colOff>44450</xdr:colOff>
      <xdr:row>42</xdr:row>
      <xdr:rowOff>119634</xdr:rowOff>
    </xdr:to>
    <xdr:sp macro="" textlink="">
      <xdr:nvSpPr>
        <xdr:cNvPr id="393" name="楕円 392"/>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104411</xdr:rowOff>
    </xdr:from>
    <xdr:ext cx="762000" cy="259045"/>
    <xdr:sp macro="" textlink="">
      <xdr:nvSpPr>
        <xdr:cNvPr id="394" name="テキスト ボックス 393"/>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395" name="楕円 394"/>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396" name="テキスト ボックス 395"/>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397" name="楕円 396"/>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65803</xdr:rowOff>
    </xdr:from>
    <xdr:ext cx="762000" cy="259045"/>
    <xdr:sp macro="" textlink="">
      <xdr:nvSpPr>
        <xdr:cNvPr id="398" name="テキスト ボックス 397"/>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面積が広く集落が点在していることから、学校や集会施設、道路等のインフラ整備により地方債残高が多額となっていたが、厳しい財政状況に鑑み地方債の発行を抑制し、平成２４年度以降大きく改善されたところである。しかし、平成３０年度からの新庁舎関連事業に伴う地方債残高の増加により上昇していることから、今後は必要な事業を見極め地方債発行を抑制するとともに、財政調整基金の積み立てなど将来の負担に備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56176</xdr:rowOff>
    </xdr:from>
    <xdr:to>
      <xdr:col>81</xdr:col>
      <xdr:colOff>44450</xdr:colOff>
      <xdr:row>17</xdr:row>
      <xdr:rowOff>133265</xdr:rowOff>
    </xdr:to>
    <xdr:cxnSp macro="">
      <xdr:nvCxnSpPr>
        <xdr:cNvPr id="432" name="直線コネクタ 431"/>
        <xdr:cNvCxnSpPr/>
      </xdr:nvCxnSpPr>
      <xdr:spPr>
        <a:xfrm>
          <a:off x="16179800" y="2799376"/>
          <a:ext cx="838200" cy="2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31369</xdr:rowOff>
    </xdr:from>
    <xdr:to>
      <xdr:col>77</xdr:col>
      <xdr:colOff>44450</xdr:colOff>
      <xdr:row>16</xdr:row>
      <xdr:rowOff>56176</xdr:rowOff>
    </xdr:to>
    <xdr:cxnSp macro="">
      <xdr:nvCxnSpPr>
        <xdr:cNvPr id="435" name="直線コネクタ 434"/>
        <xdr:cNvCxnSpPr/>
      </xdr:nvCxnSpPr>
      <xdr:spPr>
        <a:xfrm>
          <a:off x="15290800" y="2603119"/>
          <a:ext cx="889000" cy="1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31369</xdr:rowOff>
    </xdr:from>
    <xdr:to>
      <xdr:col>72</xdr:col>
      <xdr:colOff>203200</xdr:colOff>
      <xdr:row>15</xdr:row>
      <xdr:rowOff>151215</xdr:rowOff>
    </xdr:to>
    <xdr:cxnSp macro="">
      <xdr:nvCxnSpPr>
        <xdr:cNvPr id="438" name="直線コネクタ 437"/>
        <xdr:cNvCxnSpPr/>
      </xdr:nvCxnSpPr>
      <xdr:spPr>
        <a:xfrm flipV="1">
          <a:off x="14401800" y="2603119"/>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151215</xdr:rowOff>
    </xdr:from>
    <xdr:to>
      <xdr:col>68</xdr:col>
      <xdr:colOff>152400</xdr:colOff>
      <xdr:row>15</xdr:row>
      <xdr:rowOff>165693</xdr:rowOff>
    </xdr:to>
    <xdr:cxnSp macro="">
      <xdr:nvCxnSpPr>
        <xdr:cNvPr id="441" name="直線コネクタ 440"/>
        <xdr:cNvCxnSpPr/>
      </xdr:nvCxnSpPr>
      <xdr:spPr>
        <a:xfrm flipV="1">
          <a:off x="13512800" y="272296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82465</xdr:rowOff>
    </xdr:from>
    <xdr:to>
      <xdr:col>81</xdr:col>
      <xdr:colOff>95250</xdr:colOff>
      <xdr:row>18</xdr:row>
      <xdr:rowOff>12615</xdr:rowOff>
    </xdr:to>
    <xdr:sp macro="" textlink="">
      <xdr:nvSpPr>
        <xdr:cNvPr id="451" name="楕円 450"/>
        <xdr:cNvSpPr/>
      </xdr:nvSpPr>
      <xdr:spPr>
        <a:xfrm>
          <a:off x="16967200" y="29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54542</xdr:rowOff>
    </xdr:from>
    <xdr:ext cx="762000" cy="259045"/>
    <xdr:sp macro="" textlink="">
      <xdr:nvSpPr>
        <xdr:cNvPr id="452" name="将来負担の状況該当値テキスト"/>
        <xdr:cNvSpPr txBox="1"/>
      </xdr:nvSpPr>
      <xdr:spPr>
        <a:xfrm>
          <a:off x="17106900" y="296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5376</xdr:rowOff>
    </xdr:from>
    <xdr:to>
      <xdr:col>77</xdr:col>
      <xdr:colOff>95250</xdr:colOff>
      <xdr:row>16</xdr:row>
      <xdr:rowOff>106976</xdr:rowOff>
    </xdr:to>
    <xdr:sp macro="" textlink="">
      <xdr:nvSpPr>
        <xdr:cNvPr id="453" name="楕円 452"/>
        <xdr:cNvSpPr/>
      </xdr:nvSpPr>
      <xdr:spPr>
        <a:xfrm>
          <a:off x="16129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91753</xdr:rowOff>
    </xdr:from>
    <xdr:ext cx="736600" cy="259045"/>
    <xdr:sp macro="" textlink="">
      <xdr:nvSpPr>
        <xdr:cNvPr id="454" name="テキスト ボックス 453"/>
        <xdr:cNvSpPr txBox="1"/>
      </xdr:nvSpPr>
      <xdr:spPr>
        <a:xfrm>
          <a:off x="15798800" y="2834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152019</xdr:rowOff>
    </xdr:from>
    <xdr:to>
      <xdr:col>73</xdr:col>
      <xdr:colOff>44450</xdr:colOff>
      <xdr:row>15</xdr:row>
      <xdr:rowOff>82169</xdr:rowOff>
    </xdr:to>
    <xdr:sp macro="" textlink="">
      <xdr:nvSpPr>
        <xdr:cNvPr id="455" name="楕円 454"/>
        <xdr:cNvSpPr/>
      </xdr:nvSpPr>
      <xdr:spPr>
        <a:xfrm>
          <a:off x="15240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66946</xdr:rowOff>
    </xdr:from>
    <xdr:ext cx="762000" cy="259045"/>
    <xdr:sp macro="" textlink="">
      <xdr:nvSpPr>
        <xdr:cNvPr id="456" name="テキスト ボックス 455"/>
        <xdr:cNvSpPr txBox="1"/>
      </xdr:nvSpPr>
      <xdr:spPr>
        <a:xfrm>
          <a:off x="14909800" y="2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100415</xdr:rowOff>
    </xdr:from>
    <xdr:to>
      <xdr:col>68</xdr:col>
      <xdr:colOff>203200</xdr:colOff>
      <xdr:row>16</xdr:row>
      <xdr:rowOff>30565</xdr:rowOff>
    </xdr:to>
    <xdr:sp macro="" textlink="">
      <xdr:nvSpPr>
        <xdr:cNvPr id="457" name="楕円 456"/>
        <xdr:cNvSpPr/>
      </xdr:nvSpPr>
      <xdr:spPr>
        <a:xfrm>
          <a:off x="14351000" y="26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15342</xdr:rowOff>
    </xdr:from>
    <xdr:ext cx="762000" cy="259045"/>
    <xdr:sp macro="" textlink="">
      <xdr:nvSpPr>
        <xdr:cNvPr id="458" name="テキスト ボックス 457"/>
        <xdr:cNvSpPr txBox="1"/>
      </xdr:nvSpPr>
      <xdr:spPr>
        <a:xfrm>
          <a:off x="14020800" y="275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114893</xdr:rowOff>
    </xdr:from>
    <xdr:to>
      <xdr:col>64</xdr:col>
      <xdr:colOff>152400</xdr:colOff>
      <xdr:row>16</xdr:row>
      <xdr:rowOff>45043</xdr:rowOff>
    </xdr:to>
    <xdr:sp macro="" textlink="">
      <xdr:nvSpPr>
        <xdr:cNvPr id="459" name="楕円 458"/>
        <xdr:cNvSpPr/>
      </xdr:nvSpPr>
      <xdr:spPr>
        <a:xfrm>
          <a:off x="13462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29820</xdr:rowOff>
    </xdr:from>
    <xdr:ext cx="762000" cy="259045"/>
    <xdr:sp macro="" textlink="">
      <xdr:nvSpPr>
        <xdr:cNvPr id="460" name="テキスト ボックス 459"/>
        <xdr:cNvSpPr txBox="1"/>
      </xdr:nvSpPr>
      <xdr:spPr>
        <a:xfrm>
          <a:off x="13131800" y="27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5,561
423.63
12,486,838
12,325,110
117,022
4,279,223
12,741,540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５箇所及び診療所３箇所を直営するほか、町立高等学校を有することから職員数が多く、人件費が多額となっていることが類似団体平均を大きく上回っている要因である。今後は人口の推移、退職者と新規採用者のバランス、年齢構成を見据えた職員定数管理の適正化を図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38</xdr:row>
      <xdr:rowOff>35560</xdr:rowOff>
    </xdr:to>
    <xdr:cxnSp macro="">
      <xdr:nvCxnSpPr>
        <xdr:cNvPr id="64" name="直線コネクタ 63"/>
        <xdr:cNvCxnSpPr/>
      </xdr:nvCxnSpPr>
      <xdr:spPr>
        <a:xfrm>
          <a:off x="3987800" y="64455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129286</xdr:rowOff>
    </xdr:to>
    <xdr:cxnSp macro="">
      <xdr:nvCxnSpPr>
        <xdr:cNvPr id="67" name="直線コネクタ 66"/>
        <xdr:cNvCxnSpPr/>
      </xdr:nvCxnSpPr>
      <xdr:spPr>
        <a:xfrm flipV="1">
          <a:off x="3098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38</xdr:row>
      <xdr:rowOff>76708</xdr:rowOff>
    </xdr:to>
    <xdr:cxnSp macro="">
      <xdr:nvCxnSpPr>
        <xdr:cNvPr id="70" name="直線コネクタ 69"/>
        <xdr:cNvCxnSpPr/>
      </xdr:nvCxnSpPr>
      <xdr:spPr>
        <a:xfrm flipV="1">
          <a:off x="2209800" y="64729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76708</xdr:rowOff>
    </xdr:to>
    <xdr:cxnSp macro="">
      <xdr:nvCxnSpPr>
        <xdr:cNvPr id="73" name="直線コネクタ 72"/>
        <xdr:cNvCxnSpPr/>
      </xdr:nvCxnSpPr>
      <xdr:spPr>
        <a:xfrm>
          <a:off x="1320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25908</xdr:rowOff>
    </xdr:from>
    <xdr:to>
      <xdr:col>11</xdr:col>
      <xdr:colOff>60325</xdr:colOff>
      <xdr:row>38</xdr:row>
      <xdr:rowOff>127508</xdr:rowOff>
    </xdr:to>
    <xdr:sp macro="" textlink="">
      <xdr:nvSpPr>
        <xdr:cNvPr id="89" name="楕円 88"/>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112285</xdr:rowOff>
    </xdr:from>
    <xdr:ext cx="762000" cy="259045"/>
    <xdr:sp macro="" textlink="">
      <xdr:nvSpPr>
        <xdr:cNvPr id="90" name="テキスト ボックス 89"/>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同様、直営施設や町立高等学校及び多くの公共施設を有することから平成２５年度までは類似団体平均を上回っていたが、公共施設の適正な配置及び管理の結果、平成２６年度以降においては類似団体平均を下回ることとなった。今後も適正に管理し、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146594</xdr:rowOff>
    </xdr:from>
    <xdr:to>
      <xdr:col>82</xdr:col>
      <xdr:colOff>107950</xdr:colOff>
      <xdr:row>16</xdr:row>
      <xdr:rowOff>58420</xdr:rowOff>
    </xdr:to>
    <xdr:cxnSp macro="">
      <xdr:nvCxnSpPr>
        <xdr:cNvPr id="127" name="直線コネクタ 126"/>
        <xdr:cNvCxnSpPr/>
      </xdr:nvCxnSpPr>
      <xdr:spPr>
        <a:xfrm flipV="1">
          <a:off x="15671800" y="2546894"/>
          <a:ext cx="8382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30" name="直線コネクタ 129"/>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19231</xdr:rowOff>
    </xdr:from>
    <xdr:to>
      <xdr:col>73</xdr:col>
      <xdr:colOff>180975</xdr:colOff>
      <xdr:row>16</xdr:row>
      <xdr:rowOff>58420</xdr:rowOff>
    </xdr:to>
    <xdr:cxnSp macro="">
      <xdr:nvCxnSpPr>
        <xdr:cNvPr id="133" name="直線コネクタ 132"/>
        <xdr:cNvCxnSpPr/>
      </xdr:nvCxnSpPr>
      <xdr:spPr>
        <a:xfrm>
          <a:off x="13893800" y="2762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16</xdr:row>
      <xdr:rowOff>19231</xdr:rowOff>
    </xdr:to>
    <xdr:cxnSp macro="">
      <xdr:nvCxnSpPr>
        <xdr:cNvPr id="136" name="直線コネクタ 135"/>
        <xdr:cNvCxnSpPr/>
      </xdr:nvCxnSpPr>
      <xdr:spPr>
        <a:xfrm>
          <a:off x="13004800" y="261874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6" name="楕円 145"/>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7"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51" name="テキスト ボックス 150"/>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139881</xdr:rowOff>
    </xdr:from>
    <xdr:to>
      <xdr:col>69</xdr:col>
      <xdr:colOff>142875</xdr:colOff>
      <xdr:row>16</xdr:row>
      <xdr:rowOff>70031</xdr:rowOff>
    </xdr:to>
    <xdr:sp macro="" textlink="">
      <xdr:nvSpPr>
        <xdr:cNvPr id="152" name="楕円 151"/>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80208</xdr:rowOff>
    </xdr:from>
    <xdr:ext cx="762000" cy="259045"/>
    <xdr:sp macro="" textlink="">
      <xdr:nvSpPr>
        <xdr:cNvPr id="153" name="テキスト ボックス 152"/>
        <xdr:cNvSpPr txBox="1"/>
      </xdr:nvSpPr>
      <xdr:spPr>
        <a:xfrm>
          <a:off x="13512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4" name="楕円 153"/>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5" name="テキスト ボックス 154"/>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補助・単独事業ともに負担が少なく類似団体平均を下回っている。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今後においては、高齢化や少子化対策などにより負担が増加していくことが見込まれることから、適正な制度運用により過度の財政負担が生じないよう努める。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107950</xdr:rowOff>
    </xdr:to>
    <xdr:cxnSp macro="">
      <xdr:nvCxnSpPr>
        <xdr:cNvPr id="188" name="直線コネクタ 187"/>
        <xdr:cNvCxnSpPr/>
      </xdr:nvCxnSpPr>
      <xdr:spPr>
        <a:xfrm>
          <a:off x="3987800" y="9137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50800</xdr:rowOff>
    </xdr:to>
    <xdr:cxnSp macro="">
      <xdr:nvCxnSpPr>
        <xdr:cNvPr id="191" name="直線コネクタ 190"/>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50800</xdr:rowOff>
    </xdr:to>
    <xdr:cxnSp macro="">
      <xdr:nvCxnSpPr>
        <xdr:cNvPr id="194" name="直線コネクタ 193"/>
        <xdr:cNvCxnSpPr/>
      </xdr:nvCxnSpPr>
      <xdr:spPr>
        <a:xfrm>
          <a:off x="2209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12700</xdr:rowOff>
    </xdr:to>
    <xdr:cxnSp macro="">
      <xdr:nvCxnSpPr>
        <xdr:cNvPr id="197" name="直線コネクタ 196"/>
        <xdr:cNvCxnSpPr/>
      </xdr:nvCxnSpPr>
      <xdr:spPr>
        <a:xfrm flipV="1">
          <a:off x="1320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8"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9" name="楕円 208"/>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10" name="テキスト ボックス 209"/>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11" name="楕円 210"/>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12" name="テキスト ボックス 211"/>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3" name="楕円 212"/>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4" name="テキスト ボックス 213"/>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5" name="楕円 214"/>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6" name="テキスト ボックス 215"/>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や水道事業会計に対し、施設の維持管理や地方債の償還に係る繰出しがあることから、平成２７年度までは類似団体平均を上回っている状況であったが、地方債の償還終了等により、平成２８年度からは類似団体平均を下回った。今後は独立採算の原則に基づき、経費節減や使用料等の滞納解消を図り、普通会計からの繰出金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8890</xdr:rowOff>
    </xdr:to>
    <xdr:cxnSp macro="">
      <xdr:nvCxnSpPr>
        <xdr:cNvPr id="249" name="直線コネクタ 248"/>
        <xdr:cNvCxnSpPr/>
      </xdr:nvCxnSpPr>
      <xdr:spPr>
        <a:xfrm>
          <a:off x="15671800" y="9438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8890</xdr:rowOff>
    </xdr:to>
    <xdr:cxnSp macro="">
      <xdr:nvCxnSpPr>
        <xdr:cNvPr id="252" name="直線コネクタ 251"/>
        <xdr:cNvCxnSpPr/>
      </xdr:nvCxnSpPr>
      <xdr:spPr>
        <a:xfrm>
          <a:off x="14782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55</xdr:row>
      <xdr:rowOff>1270</xdr:rowOff>
    </xdr:to>
    <xdr:cxnSp macro="">
      <xdr:nvCxnSpPr>
        <xdr:cNvPr id="255" name="直線コネクタ 254"/>
        <xdr:cNvCxnSpPr/>
      </xdr:nvCxnSpPr>
      <xdr:spPr>
        <a:xfrm flipV="1">
          <a:off x="13893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16510</xdr:rowOff>
    </xdr:to>
    <xdr:cxnSp macro="">
      <xdr:nvCxnSpPr>
        <xdr:cNvPr id="258" name="直線コネクタ 257"/>
        <xdr:cNvCxnSpPr/>
      </xdr:nvCxnSpPr>
      <xdr:spPr>
        <a:xfrm flipV="1">
          <a:off x="13004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8" name="楕円 267"/>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9"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0" name="楕円 269"/>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1" name="テキスト ボックス 270"/>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72" name="楕円 271"/>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73" name="テキスト ボックス 272"/>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4" name="楕円 273"/>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5" name="テキスト ボックス 274"/>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6" name="楕円 275"/>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7" name="テキスト ボックス 276"/>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低い水準となっていたが、令和２年度は類似団体平均と同水準となった。これは新型コロナウイルス感染症対策事業が大きな要因である。単独で行う各種団体への補助金については引き続き現水準を維持していく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37</xdr:row>
      <xdr:rowOff>74422</xdr:rowOff>
    </xdr:to>
    <xdr:cxnSp macro="">
      <xdr:nvCxnSpPr>
        <xdr:cNvPr id="307" name="直線コネクタ 306"/>
        <xdr:cNvCxnSpPr/>
      </xdr:nvCxnSpPr>
      <xdr:spPr>
        <a:xfrm>
          <a:off x="15671800" y="623062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58420</xdr:rowOff>
    </xdr:to>
    <xdr:cxnSp macro="">
      <xdr:nvCxnSpPr>
        <xdr:cNvPr id="310" name="直線コネクタ 309"/>
        <xdr:cNvCxnSpPr/>
      </xdr:nvCxnSpPr>
      <xdr:spPr>
        <a:xfrm>
          <a:off x="14782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8128</xdr:rowOff>
    </xdr:to>
    <xdr:cxnSp macro="">
      <xdr:nvCxnSpPr>
        <xdr:cNvPr id="313" name="直線コネクタ 312"/>
        <xdr:cNvCxnSpPr/>
      </xdr:nvCxnSpPr>
      <xdr:spPr>
        <a:xfrm>
          <a:off x="13893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26416</xdr:rowOff>
    </xdr:to>
    <xdr:cxnSp macro="">
      <xdr:nvCxnSpPr>
        <xdr:cNvPr id="316" name="直線コネクタ 315"/>
        <xdr:cNvCxnSpPr/>
      </xdr:nvCxnSpPr>
      <xdr:spPr>
        <a:xfrm flipV="1">
          <a:off x="13004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6" name="楕円 325"/>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7"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0" name="楕円 329"/>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1" name="テキスト ボックス 330"/>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2" name="楕円 331"/>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3" name="テキスト ボックス 332"/>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4" name="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5" name="テキスト ボックス 33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では１９．５％と類似団体平均より高い水準となっている。平成２４年度以降、財政健全化を目指し、事業を厳選することで地方債の発行を抑制してきたことにより公債費は抑えられてきたが、学校給食センターや茶内保育所の建設により公債費が増加してきた。今後、新庁舎関連事業に伴い公債費は更に増加するが、今後も必要事業を見極め地方債の発行を抑制するなどし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131572</xdr:rowOff>
    </xdr:to>
    <xdr:cxnSp macro="">
      <xdr:nvCxnSpPr>
        <xdr:cNvPr id="365" name="直線コネクタ 364"/>
        <xdr:cNvCxnSpPr/>
      </xdr:nvCxnSpPr>
      <xdr:spPr>
        <a:xfrm flipV="1">
          <a:off x="3987800" y="134772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131572</xdr:rowOff>
    </xdr:to>
    <xdr:cxnSp macro="">
      <xdr:nvCxnSpPr>
        <xdr:cNvPr id="368" name="直線コネクタ 367"/>
        <xdr:cNvCxnSpPr/>
      </xdr:nvCxnSpPr>
      <xdr:spPr>
        <a:xfrm>
          <a:off x="3098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127000</xdr:rowOff>
    </xdr:to>
    <xdr:cxnSp macro="">
      <xdr:nvCxnSpPr>
        <xdr:cNvPr id="371" name="直線コネクタ 370"/>
        <xdr:cNvCxnSpPr/>
      </xdr:nvCxnSpPr>
      <xdr:spPr>
        <a:xfrm>
          <a:off x="2209800" y="134818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108713</xdr:rowOff>
    </xdr:to>
    <xdr:cxnSp macro="">
      <xdr:nvCxnSpPr>
        <xdr:cNvPr id="374" name="直線コネクタ 373"/>
        <xdr:cNvCxnSpPr/>
      </xdr:nvCxnSpPr>
      <xdr:spPr>
        <a:xfrm>
          <a:off x="1320800" y="13481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4" name="楕円 383"/>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5"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6" name="楕円 385"/>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7" name="テキスト ボックス 386"/>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88" name="楕円 387"/>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89" name="テキスト ボックス 388"/>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0" name="楕円 389"/>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91" name="テキスト ボックス 390"/>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2" name="楕円 391"/>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3" name="テキスト ボックス 392"/>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面積が広く集落が点在していることから公共施設が多く、その維持管理費や下水道事業を実施したことによる地方債の発行から下水道事業会計への繰出金が嵩んだことにより、類似団体平均を上回っていたが、平成２７年度以降は下水道事業や水道事業の地方債償還額が減少傾向となったことから類似団体平均を下回った。今後も現状水準の維持を図るため、公共施設の適正な管理と経費削減等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96520</xdr:rowOff>
    </xdr:to>
    <xdr:cxnSp macro="">
      <xdr:nvCxnSpPr>
        <xdr:cNvPr id="426" name="直線コネクタ 425"/>
        <xdr:cNvCxnSpPr/>
      </xdr:nvCxnSpPr>
      <xdr:spPr>
        <a:xfrm>
          <a:off x="15671800" y="130200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75</xdr:row>
      <xdr:rowOff>161289</xdr:rowOff>
    </xdr:to>
    <xdr:cxnSp macro="">
      <xdr:nvCxnSpPr>
        <xdr:cNvPr id="429" name="直線コネクタ 428"/>
        <xdr:cNvCxnSpPr/>
      </xdr:nvCxnSpPr>
      <xdr:spPr>
        <a:xfrm>
          <a:off x="14782800" y="12985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76</xdr:row>
      <xdr:rowOff>12700</xdr:rowOff>
    </xdr:to>
    <xdr:cxnSp macro="">
      <xdr:nvCxnSpPr>
        <xdr:cNvPr id="432" name="直線コネクタ 431"/>
        <xdr:cNvCxnSpPr/>
      </xdr:nvCxnSpPr>
      <xdr:spPr>
        <a:xfrm flipV="1">
          <a:off x="13893800" y="1298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134620</xdr:rowOff>
    </xdr:from>
    <xdr:to>
      <xdr:col>69</xdr:col>
      <xdr:colOff>92075</xdr:colOff>
      <xdr:row>76</xdr:row>
      <xdr:rowOff>12700</xdr:rowOff>
    </xdr:to>
    <xdr:cxnSp macro="">
      <xdr:nvCxnSpPr>
        <xdr:cNvPr id="435" name="直線コネクタ 434"/>
        <xdr:cNvCxnSpPr/>
      </xdr:nvCxnSpPr>
      <xdr:spPr>
        <a:xfrm>
          <a:off x="13004800" y="12993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5" name="楕円 444"/>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46"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7" name="楕円 446"/>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8" name="テキスト ボックス 447"/>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49" name="楕円 448"/>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50" name="テキスト ボックス 449"/>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1" name="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2" name="テキスト ボックス 45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53" name="楕円 452"/>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54" name="テキスト ボックス 453"/>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118357</xdr:rowOff>
    </xdr:from>
    <xdr:to>
      <xdr:col>29</xdr:col>
      <xdr:colOff>127000</xdr:colOff>
      <xdr:row>16</xdr:row>
      <xdr:rowOff>152317</xdr:rowOff>
    </xdr:to>
    <xdr:cxnSp macro="">
      <xdr:nvCxnSpPr>
        <xdr:cNvPr id="52" name="直線コネクタ 51"/>
        <xdr:cNvCxnSpPr/>
      </xdr:nvCxnSpPr>
      <xdr:spPr bwMode="auto">
        <a:xfrm flipV="1">
          <a:off x="5003800" y="2909182"/>
          <a:ext cx="647700" cy="3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152317</xdr:rowOff>
    </xdr:from>
    <xdr:to>
      <xdr:col>26</xdr:col>
      <xdr:colOff>50800</xdr:colOff>
      <xdr:row>16</xdr:row>
      <xdr:rowOff>161232</xdr:rowOff>
    </xdr:to>
    <xdr:cxnSp macro="">
      <xdr:nvCxnSpPr>
        <xdr:cNvPr id="55" name="直線コネクタ 54"/>
        <xdr:cNvCxnSpPr/>
      </xdr:nvCxnSpPr>
      <xdr:spPr bwMode="auto">
        <a:xfrm flipV="1">
          <a:off x="4305300" y="2943142"/>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148098</xdr:rowOff>
    </xdr:from>
    <xdr:to>
      <xdr:col>22</xdr:col>
      <xdr:colOff>114300</xdr:colOff>
      <xdr:row>16</xdr:row>
      <xdr:rowOff>161232</xdr:rowOff>
    </xdr:to>
    <xdr:cxnSp macro="">
      <xdr:nvCxnSpPr>
        <xdr:cNvPr id="58" name="直線コネクタ 57"/>
        <xdr:cNvCxnSpPr/>
      </xdr:nvCxnSpPr>
      <xdr:spPr bwMode="auto">
        <a:xfrm>
          <a:off x="3606800" y="2938923"/>
          <a:ext cx="698500" cy="1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148098</xdr:rowOff>
    </xdr:from>
    <xdr:to>
      <xdr:col>18</xdr:col>
      <xdr:colOff>177800</xdr:colOff>
      <xdr:row>17</xdr:row>
      <xdr:rowOff>3361</xdr:rowOff>
    </xdr:to>
    <xdr:cxnSp macro="">
      <xdr:nvCxnSpPr>
        <xdr:cNvPr id="61" name="直線コネクタ 60"/>
        <xdr:cNvCxnSpPr/>
      </xdr:nvCxnSpPr>
      <xdr:spPr bwMode="auto">
        <a:xfrm flipV="1">
          <a:off x="2908300" y="2938923"/>
          <a:ext cx="698500" cy="26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67557</xdr:rowOff>
    </xdr:from>
    <xdr:to>
      <xdr:col>29</xdr:col>
      <xdr:colOff>177800</xdr:colOff>
      <xdr:row>16</xdr:row>
      <xdr:rowOff>169157</xdr:rowOff>
    </xdr:to>
    <xdr:sp macro="" textlink="">
      <xdr:nvSpPr>
        <xdr:cNvPr id="71" name="楕円 70"/>
        <xdr:cNvSpPr/>
      </xdr:nvSpPr>
      <xdr:spPr bwMode="auto">
        <a:xfrm>
          <a:off x="5600700" y="2858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84084</xdr:rowOff>
    </xdr:from>
    <xdr:ext cx="762000" cy="259045"/>
    <xdr:sp macro="" textlink="">
      <xdr:nvSpPr>
        <xdr:cNvPr id="72" name="人口1人当たり決算額の推移該当値テキスト130"/>
        <xdr:cNvSpPr txBox="1"/>
      </xdr:nvSpPr>
      <xdr:spPr>
        <a:xfrm>
          <a:off x="5740400" y="270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101517</xdr:rowOff>
    </xdr:from>
    <xdr:to>
      <xdr:col>26</xdr:col>
      <xdr:colOff>101600</xdr:colOff>
      <xdr:row>17</xdr:row>
      <xdr:rowOff>31667</xdr:rowOff>
    </xdr:to>
    <xdr:sp macro="" textlink="">
      <xdr:nvSpPr>
        <xdr:cNvPr id="73" name="楕円 72"/>
        <xdr:cNvSpPr/>
      </xdr:nvSpPr>
      <xdr:spPr bwMode="auto">
        <a:xfrm>
          <a:off x="4953000" y="289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41844</xdr:rowOff>
    </xdr:from>
    <xdr:ext cx="736600" cy="259045"/>
    <xdr:sp macro="" textlink="">
      <xdr:nvSpPr>
        <xdr:cNvPr id="74" name="テキスト ボックス 73"/>
        <xdr:cNvSpPr txBox="1"/>
      </xdr:nvSpPr>
      <xdr:spPr>
        <a:xfrm>
          <a:off x="4622800" y="266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110432</xdr:rowOff>
    </xdr:from>
    <xdr:to>
      <xdr:col>22</xdr:col>
      <xdr:colOff>165100</xdr:colOff>
      <xdr:row>17</xdr:row>
      <xdr:rowOff>40582</xdr:rowOff>
    </xdr:to>
    <xdr:sp macro="" textlink="">
      <xdr:nvSpPr>
        <xdr:cNvPr id="75" name="楕円 74"/>
        <xdr:cNvSpPr/>
      </xdr:nvSpPr>
      <xdr:spPr bwMode="auto">
        <a:xfrm>
          <a:off x="4254500" y="290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50759</xdr:rowOff>
    </xdr:from>
    <xdr:ext cx="762000" cy="259045"/>
    <xdr:sp macro="" textlink="">
      <xdr:nvSpPr>
        <xdr:cNvPr id="76" name="テキスト ボックス 75"/>
        <xdr:cNvSpPr txBox="1"/>
      </xdr:nvSpPr>
      <xdr:spPr>
        <a:xfrm>
          <a:off x="3924300" y="26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97298</xdr:rowOff>
    </xdr:from>
    <xdr:to>
      <xdr:col>19</xdr:col>
      <xdr:colOff>38100</xdr:colOff>
      <xdr:row>17</xdr:row>
      <xdr:rowOff>27448</xdr:rowOff>
    </xdr:to>
    <xdr:sp macro="" textlink="">
      <xdr:nvSpPr>
        <xdr:cNvPr id="77" name="楕円 76"/>
        <xdr:cNvSpPr/>
      </xdr:nvSpPr>
      <xdr:spPr bwMode="auto">
        <a:xfrm>
          <a:off x="3556000" y="288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37625</xdr:rowOff>
    </xdr:from>
    <xdr:ext cx="762000" cy="259045"/>
    <xdr:sp macro="" textlink="">
      <xdr:nvSpPr>
        <xdr:cNvPr id="78" name="テキスト ボックス 77"/>
        <xdr:cNvSpPr txBox="1"/>
      </xdr:nvSpPr>
      <xdr:spPr>
        <a:xfrm>
          <a:off x="3225800" y="265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124011</xdr:rowOff>
    </xdr:from>
    <xdr:to>
      <xdr:col>15</xdr:col>
      <xdr:colOff>101600</xdr:colOff>
      <xdr:row>17</xdr:row>
      <xdr:rowOff>54161</xdr:rowOff>
    </xdr:to>
    <xdr:sp macro="" textlink="">
      <xdr:nvSpPr>
        <xdr:cNvPr id="79" name="楕円 78"/>
        <xdr:cNvSpPr/>
      </xdr:nvSpPr>
      <xdr:spPr bwMode="auto">
        <a:xfrm>
          <a:off x="2857500" y="291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64338</xdr:rowOff>
    </xdr:from>
    <xdr:ext cx="762000" cy="259045"/>
    <xdr:sp macro="" textlink="">
      <xdr:nvSpPr>
        <xdr:cNvPr id="80" name="テキスト ボックス 79"/>
        <xdr:cNvSpPr txBox="1"/>
      </xdr:nvSpPr>
      <xdr:spPr>
        <a:xfrm>
          <a:off x="2527300" y="268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339052</xdr:rowOff>
    </xdr:from>
    <xdr:to>
      <xdr:col>29</xdr:col>
      <xdr:colOff>127000</xdr:colOff>
      <xdr:row>34</xdr:row>
      <xdr:rowOff>116865</xdr:rowOff>
    </xdr:to>
    <xdr:cxnSp macro="">
      <xdr:nvCxnSpPr>
        <xdr:cNvPr id="113" name="直線コネクタ 112"/>
        <xdr:cNvCxnSpPr/>
      </xdr:nvCxnSpPr>
      <xdr:spPr bwMode="auto">
        <a:xfrm flipV="1">
          <a:off x="5003800" y="6263602"/>
          <a:ext cx="647700" cy="12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98577</xdr:rowOff>
    </xdr:from>
    <xdr:to>
      <xdr:col>26</xdr:col>
      <xdr:colOff>50800</xdr:colOff>
      <xdr:row>34</xdr:row>
      <xdr:rowOff>116865</xdr:rowOff>
    </xdr:to>
    <xdr:cxnSp macro="">
      <xdr:nvCxnSpPr>
        <xdr:cNvPr id="116" name="直線コネクタ 115"/>
        <xdr:cNvCxnSpPr/>
      </xdr:nvCxnSpPr>
      <xdr:spPr bwMode="auto">
        <a:xfrm>
          <a:off x="4305300" y="6366027"/>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49098</xdr:rowOff>
    </xdr:from>
    <xdr:to>
      <xdr:col>22</xdr:col>
      <xdr:colOff>114300</xdr:colOff>
      <xdr:row>34</xdr:row>
      <xdr:rowOff>98577</xdr:rowOff>
    </xdr:to>
    <xdr:cxnSp macro="">
      <xdr:nvCxnSpPr>
        <xdr:cNvPr id="119" name="直線コネクタ 118"/>
        <xdr:cNvCxnSpPr/>
      </xdr:nvCxnSpPr>
      <xdr:spPr bwMode="auto">
        <a:xfrm>
          <a:off x="3606800" y="6316548"/>
          <a:ext cx="698500" cy="4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49098</xdr:rowOff>
    </xdr:from>
    <xdr:to>
      <xdr:col>18</xdr:col>
      <xdr:colOff>177800</xdr:colOff>
      <xdr:row>34</xdr:row>
      <xdr:rowOff>118834</xdr:rowOff>
    </xdr:to>
    <xdr:cxnSp macro="">
      <xdr:nvCxnSpPr>
        <xdr:cNvPr id="122" name="直線コネクタ 121"/>
        <xdr:cNvCxnSpPr/>
      </xdr:nvCxnSpPr>
      <xdr:spPr bwMode="auto">
        <a:xfrm flipV="1">
          <a:off x="2908300" y="6316548"/>
          <a:ext cx="698500" cy="6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288252</xdr:rowOff>
    </xdr:from>
    <xdr:to>
      <xdr:col>29</xdr:col>
      <xdr:colOff>177800</xdr:colOff>
      <xdr:row>34</xdr:row>
      <xdr:rowOff>46952</xdr:rowOff>
    </xdr:to>
    <xdr:sp macro="" textlink="">
      <xdr:nvSpPr>
        <xdr:cNvPr id="132" name="楕円 131"/>
        <xdr:cNvSpPr/>
      </xdr:nvSpPr>
      <xdr:spPr bwMode="auto">
        <a:xfrm>
          <a:off x="5600700" y="6212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133329</xdr:rowOff>
    </xdr:from>
    <xdr:ext cx="762000" cy="259045"/>
    <xdr:sp macro="" textlink="">
      <xdr:nvSpPr>
        <xdr:cNvPr id="133" name="人口1人当たり決算額の推移該当値テキスト445"/>
        <xdr:cNvSpPr txBox="1"/>
      </xdr:nvSpPr>
      <xdr:spPr>
        <a:xfrm>
          <a:off x="5740400" y="605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66065</xdr:rowOff>
    </xdr:from>
    <xdr:to>
      <xdr:col>26</xdr:col>
      <xdr:colOff>101600</xdr:colOff>
      <xdr:row>34</xdr:row>
      <xdr:rowOff>167665</xdr:rowOff>
    </xdr:to>
    <xdr:sp macro="" textlink="">
      <xdr:nvSpPr>
        <xdr:cNvPr id="134" name="楕円 133"/>
        <xdr:cNvSpPr/>
      </xdr:nvSpPr>
      <xdr:spPr bwMode="auto">
        <a:xfrm>
          <a:off x="4953000" y="633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177842</xdr:rowOff>
    </xdr:from>
    <xdr:ext cx="736600" cy="259045"/>
    <xdr:sp macro="" textlink="">
      <xdr:nvSpPr>
        <xdr:cNvPr id="135" name="テキスト ボックス 134"/>
        <xdr:cNvSpPr txBox="1"/>
      </xdr:nvSpPr>
      <xdr:spPr>
        <a:xfrm>
          <a:off x="4622800" y="610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47777</xdr:rowOff>
    </xdr:from>
    <xdr:to>
      <xdr:col>22</xdr:col>
      <xdr:colOff>165100</xdr:colOff>
      <xdr:row>34</xdr:row>
      <xdr:rowOff>149377</xdr:rowOff>
    </xdr:to>
    <xdr:sp macro="" textlink="">
      <xdr:nvSpPr>
        <xdr:cNvPr id="136" name="楕円 135"/>
        <xdr:cNvSpPr/>
      </xdr:nvSpPr>
      <xdr:spPr bwMode="auto">
        <a:xfrm>
          <a:off x="4254500" y="631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159554</xdr:rowOff>
    </xdr:from>
    <xdr:ext cx="762000" cy="259045"/>
    <xdr:sp macro="" textlink="">
      <xdr:nvSpPr>
        <xdr:cNvPr id="137" name="テキスト ボックス 136"/>
        <xdr:cNvSpPr txBox="1"/>
      </xdr:nvSpPr>
      <xdr:spPr>
        <a:xfrm>
          <a:off x="3924300" y="60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341198</xdr:rowOff>
    </xdr:from>
    <xdr:to>
      <xdr:col>19</xdr:col>
      <xdr:colOff>38100</xdr:colOff>
      <xdr:row>34</xdr:row>
      <xdr:rowOff>99898</xdr:rowOff>
    </xdr:to>
    <xdr:sp macro="" textlink="">
      <xdr:nvSpPr>
        <xdr:cNvPr id="138" name="楕円 137"/>
        <xdr:cNvSpPr/>
      </xdr:nvSpPr>
      <xdr:spPr bwMode="auto">
        <a:xfrm>
          <a:off x="3556000" y="626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110075</xdr:rowOff>
    </xdr:from>
    <xdr:ext cx="762000" cy="259045"/>
    <xdr:sp macro="" textlink="">
      <xdr:nvSpPr>
        <xdr:cNvPr id="139" name="テキスト ボックス 138"/>
        <xdr:cNvSpPr txBox="1"/>
      </xdr:nvSpPr>
      <xdr:spPr>
        <a:xfrm>
          <a:off x="3225800" y="60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68034</xdr:rowOff>
    </xdr:from>
    <xdr:to>
      <xdr:col>15</xdr:col>
      <xdr:colOff>101600</xdr:colOff>
      <xdr:row>34</xdr:row>
      <xdr:rowOff>169634</xdr:rowOff>
    </xdr:to>
    <xdr:sp macro="" textlink="">
      <xdr:nvSpPr>
        <xdr:cNvPr id="140" name="楕円 139"/>
        <xdr:cNvSpPr/>
      </xdr:nvSpPr>
      <xdr:spPr bwMode="auto">
        <a:xfrm>
          <a:off x="2857500" y="633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179811</xdr:rowOff>
    </xdr:from>
    <xdr:ext cx="762000" cy="259045"/>
    <xdr:sp macro="" textlink="">
      <xdr:nvSpPr>
        <xdr:cNvPr id="141" name="テキスト ボックス 140"/>
        <xdr:cNvSpPr txBox="1"/>
      </xdr:nvSpPr>
      <xdr:spPr>
        <a:xfrm>
          <a:off x="2527300" y="61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5,561
423.63
12,486,838
12,325,110
117,022
4,279,223
12,741,540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89951</xdr:rowOff>
    </xdr:from>
    <xdr:to>
      <xdr:col>24</xdr:col>
      <xdr:colOff>63500</xdr:colOff>
      <xdr:row>33</xdr:row>
      <xdr:rowOff>155193</xdr:rowOff>
    </xdr:to>
    <xdr:cxnSp macro="">
      <xdr:nvCxnSpPr>
        <xdr:cNvPr id="57" name="直線コネクタ 56"/>
        <xdr:cNvCxnSpPr/>
      </xdr:nvCxnSpPr>
      <xdr:spPr>
        <a:xfrm flipV="1">
          <a:off x="3797300" y="5576351"/>
          <a:ext cx="838200" cy="23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155193</xdr:rowOff>
    </xdr:from>
    <xdr:to>
      <xdr:col>19</xdr:col>
      <xdr:colOff>177800</xdr:colOff>
      <xdr:row>33</xdr:row>
      <xdr:rowOff>161691</xdr:rowOff>
    </xdr:to>
    <xdr:cxnSp macro="">
      <xdr:nvCxnSpPr>
        <xdr:cNvPr id="60" name="直線コネクタ 59"/>
        <xdr:cNvCxnSpPr/>
      </xdr:nvCxnSpPr>
      <xdr:spPr>
        <a:xfrm flipV="1">
          <a:off x="2908300" y="5813043"/>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131407</xdr:rowOff>
    </xdr:from>
    <xdr:to>
      <xdr:col>15</xdr:col>
      <xdr:colOff>50800</xdr:colOff>
      <xdr:row>33</xdr:row>
      <xdr:rowOff>161691</xdr:rowOff>
    </xdr:to>
    <xdr:cxnSp macro="">
      <xdr:nvCxnSpPr>
        <xdr:cNvPr id="63" name="直線コネクタ 62"/>
        <xdr:cNvCxnSpPr/>
      </xdr:nvCxnSpPr>
      <xdr:spPr>
        <a:xfrm>
          <a:off x="2019300" y="5789257"/>
          <a:ext cx="889000" cy="3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131407</xdr:rowOff>
    </xdr:from>
    <xdr:to>
      <xdr:col>10</xdr:col>
      <xdr:colOff>114300</xdr:colOff>
      <xdr:row>33</xdr:row>
      <xdr:rowOff>138871</xdr:rowOff>
    </xdr:to>
    <xdr:cxnSp macro="">
      <xdr:nvCxnSpPr>
        <xdr:cNvPr id="66" name="直線コネクタ 65"/>
        <xdr:cNvCxnSpPr/>
      </xdr:nvCxnSpPr>
      <xdr:spPr>
        <a:xfrm flipV="1">
          <a:off x="1130300" y="5789257"/>
          <a:ext cx="8890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39151</xdr:rowOff>
    </xdr:from>
    <xdr:to>
      <xdr:col>24</xdr:col>
      <xdr:colOff>114300</xdr:colOff>
      <xdr:row>32</xdr:row>
      <xdr:rowOff>140751</xdr:rowOff>
    </xdr:to>
    <xdr:sp macro="" textlink="">
      <xdr:nvSpPr>
        <xdr:cNvPr id="76" name="楕円 75"/>
        <xdr:cNvSpPr/>
      </xdr:nvSpPr>
      <xdr:spPr>
        <a:xfrm>
          <a:off x="4584700" y="55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62028</xdr:rowOff>
    </xdr:from>
    <xdr:ext cx="599010" cy="259045"/>
    <xdr:sp macro="" textlink="">
      <xdr:nvSpPr>
        <xdr:cNvPr id="77" name="人件費該当値テキスト"/>
        <xdr:cNvSpPr txBox="1"/>
      </xdr:nvSpPr>
      <xdr:spPr>
        <a:xfrm>
          <a:off x="4686300" y="53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104393</xdr:rowOff>
    </xdr:from>
    <xdr:to>
      <xdr:col>20</xdr:col>
      <xdr:colOff>38100</xdr:colOff>
      <xdr:row>34</xdr:row>
      <xdr:rowOff>34543</xdr:rowOff>
    </xdr:to>
    <xdr:sp macro="" textlink="">
      <xdr:nvSpPr>
        <xdr:cNvPr id="78" name="楕円 77"/>
        <xdr:cNvSpPr/>
      </xdr:nvSpPr>
      <xdr:spPr>
        <a:xfrm>
          <a:off x="3746500" y="57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51070</xdr:rowOff>
    </xdr:from>
    <xdr:ext cx="599010" cy="259045"/>
    <xdr:sp macro="" textlink="">
      <xdr:nvSpPr>
        <xdr:cNvPr id="79" name="テキスト ボックス 78"/>
        <xdr:cNvSpPr txBox="1"/>
      </xdr:nvSpPr>
      <xdr:spPr>
        <a:xfrm>
          <a:off x="3497795" y="553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110891</xdr:rowOff>
    </xdr:from>
    <xdr:to>
      <xdr:col>15</xdr:col>
      <xdr:colOff>101600</xdr:colOff>
      <xdr:row>34</xdr:row>
      <xdr:rowOff>41041</xdr:rowOff>
    </xdr:to>
    <xdr:sp macro="" textlink="">
      <xdr:nvSpPr>
        <xdr:cNvPr id="80" name="楕円 79"/>
        <xdr:cNvSpPr/>
      </xdr:nvSpPr>
      <xdr:spPr>
        <a:xfrm>
          <a:off x="2857500" y="576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57568</xdr:rowOff>
    </xdr:from>
    <xdr:ext cx="599010" cy="259045"/>
    <xdr:sp macro="" textlink="">
      <xdr:nvSpPr>
        <xdr:cNvPr id="81" name="テキスト ボックス 80"/>
        <xdr:cNvSpPr txBox="1"/>
      </xdr:nvSpPr>
      <xdr:spPr>
        <a:xfrm>
          <a:off x="2608795" y="554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80607</xdr:rowOff>
    </xdr:from>
    <xdr:to>
      <xdr:col>10</xdr:col>
      <xdr:colOff>165100</xdr:colOff>
      <xdr:row>34</xdr:row>
      <xdr:rowOff>10757</xdr:rowOff>
    </xdr:to>
    <xdr:sp macro="" textlink="">
      <xdr:nvSpPr>
        <xdr:cNvPr id="82" name="楕円 81"/>
        <xdr:cNvSpPr/>
      </xdr:nvSpPr>
      <xdr:spPr>
        <a:xfrm>
          <a:off x="1968500" y="57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27284</xdr:rowOff>
    </xdr:from>
    <xdr:ext cx="599010" cy="259045"/>
    <xdr:sp macro="" textlink="">
      <xdr:nvSpPr>
        <xdr:cNvPr id="83" name="テキスト ボックス 82"/>
        <xdr:cNvSpPr txBox="1"/>
      </xdr:nvSpPr>
      <xdr:spPr>
        <a:xfrm>
          <a:off x="1719795" y="551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88071</xdr:rowOff>
    </xdr:from>
    <xdr:to>
      <xdr:col>6</xdr:col>
      <xdr:colOff>38100</xdr:colOff>
      <xdr:row>34</xdr:row>
      <xdr:rowOff>18221</xdr:rowOff>
    </xdr:to>
    <xdr:sp macro="" textlink="">
      <xdr:nvSpPr>
        <xdr:cNvPr id="84" name="楕円 83"/>
        <xdr:cNvSpPr/>
      </xdr:nvSpPr>
      <xdr:spPr>
        <a:xfrm>
          <a:off x="1079500" y="57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34748</xdr:rowOff>
    </xdr:from>
    <xdr:ext cx="599010" cy="259045"/>
    <xdr:sp macro="" textlink="">
      <xdr:nvSpPr>
        <xdr:cNvPr id="85" name="テキスト ボックス 84"/>
        <xdr:cNvSpPr txBox="1"/>
      </xdr:nvSpPr>
      <xdr:spPr>
        <a:xfrm>
          <a:off x="830795" y="552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16416</xdr:rowOff>
    </xdr:from>
    <xdr:to>
      <xdr:col>24</xdr:col>
      <xdr:colOff>63500</xdr:colOff>
      <xdr:row>56</xdr:row>
      <xdr:rowOff>30829</xdr:rowOff>
    </xdr:to>
    <xdr:cxnSp macro="">
      <xdr:nvCxnSpPr>
        <xdr:cNvPr id="112" name="直線コネクタ 111"/>
        <xdr:cNvCxnSpPr/>
      </xdr:nvCxnSpPr>
      <xdr:spPr>
        <a:xfrm>
          <a:off x="3797300" y="9617616"/>
          <a:ext cx="8382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16416</xdr:rowOff>
    </xdr:from>
    <xdr:to>
      <xdr:col>19</xdr:col>
      <xdr:colOff>177800</xdr:colOff>
      <xdr:row>56</xdr:row>
      <xdr:rowOff>73502</xdr:rowOff>
    </xdr:to>
    <xdr:cxnSp macro="">
      <xdr:nvCxnSpPr>
        <xdr:cNvPr id="115" name="直線コネクタ 114"/>
        <xdr:cNvCxnSpPr/>
      </xdr:nvCxnSpPr>
      <xdr:spPr>
        <a:xfrm flipV="1">
          <a:off x="2908300" y="9617616"/>
          <a:ext cx="889000" cy="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59425</xdr:rowOff>
    </xdr:from>
    <xdr:to>
      <xdr:col>15</xdr:col>
      <xdr:colOff>50800</xdr:colOff>
      <xdr:row>56</xdr:row>
      <xdr:rowOff>73502</xdr:rowOff>
    </xdr:to>
    <xdr:cxnSp macro="">
      <xdr:nvCxnSpPr>
        <xdr:cNvPr id="118" name="直線コネクタ 117"/>
        <xdr:cNvCxnSpPr/>
      </xdr:nvCxnSpPr>
      <xdr:spPr>
        <a:xfrm>
          <a:off x="2019300" y="9660625"/>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59425</xdr:rowOff>
    </xdr:from>
    <xdr:to>
      <xdr:col>10</xdr:col>
      <xdr:colOff>114300</xdr:colOff>
      <xdr:row>56</xdr:row>
      <xdr:rowOff>126505</xdr:rowOff>
    </xdr:to>
    <xdr:cxnSp macro="">
      <xdr:nvCxnSpPr>
        <xdr:cNvPr id="121" name="直線コネクタ 120"/>
        <xdr:cNvCxnSpPr/>
      </xdr:nvCxnSpPr>
      <xdr:spPr>
        <a:xfrm flipV="1">
          <a:off x="1130300" y="9660625"/>
          <a:ext cx="889000" cy="6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151479</xdr:rowOff>
    </xdr:from>
    <xdr:to>
      <xdr:col>24</xdr:col>
      <xdr:colOff>114300</xdr:colOff>
      <xdr:row>56</xdr:row>
      <xdr:rowOff>81629</xdr:rowOff>
    </xdr:to>
    <xdr:sp macro="" textlink="">
      <xdr:nvSpPr>
        <xdr:cNvPr id="131" name="楕円 130"/>
        <xdr:cNvSpPr/>
      </xdr:nvSpPr>
      <xdr:spPr>
        <a:xfrm>
          <a:off x="4584700" y="95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2906</xdr:rowOff>
    </xdr:from>
    <xdr:ext cx="599010" cy="259045"/>
    <xdr:sp macro="" textlink="">
      <xdr:nvSpPr>
        <xdr:cNvPr id="132" name="物件費該当値テキスト"/>
        <xdr:cNvSpPr txBox="1"/>
      </xdr:nvSpPr>
      <xdr:spPr>
        <a:xfrm>
          <a:off x="4686300" y="943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137066</xdr:rowOff>
    </xdr:from>
    <xdr:to>
      <xdr:col>20</xdr:col>
      <xdr:colOff>38100</xdr:colOff>
      <xdr:row>56</xdr:row>
      <xdr:rowOff>67216</xdr:rowOff>
    </xdr:to>
    <xdr:sp macro="" textlink="">
      <xdr:nvSpPr>
        <xdr:cNvPr id="133" name="楕円 132"/>
        <xdr:cNvSpPr/>
      </xdr:nvSpPr>
      <xdr:spPr>
        <a:xfrm>
          <a:off x="3746500" y="95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83743</xdr:rowOff>
    </xdr:from>
    <xdr:ext cx="599010" cy="259045"/>
    <xdr:sp macro="" textlink="">
      <xdr:nvSpPr>
        <xdr:cNvPr id="134" name="テキスト ボックス 133"/>
        <xdr:cNvSpPr txBox="1"/>
      </xdr:nvSpPr>
      <xdr:spPr>
        <a:xfrm>
          <a:off x="3497795" y="934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22702</xdr:rowOff>
    </xdr:from>
    <xdr:to>
      <xdr:col>15</xdr:col>
      <xdr:colOff>101600</xdr:colOff>
      <xdr:row>56</xdr:row>
      <xdr:rowOff>124302</xdr:rowOff>
    </xdr:to>
    <xdr:sp macro="" textlink="">
      <xdr:nvSpPr>
        <xdr:cNvPr id="135" name="楕円 134"/>
        <xdr:cNvSpPr/>
      </xdr:nvSpPr>
      <xdr:spPr>
        <a:xfrm>
          <a:off x="2857500" y="96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140829</xdr:rowOff>
    </xdr:from>
    <xdr:ext cx="599010" cy="259045"/>
    <xdr:sp macro="" textlink="">
      <xdr:nvSpPr>
        <xdr:cNvPr id="136" name="テキスト ボックス 135"/>
        <xdr:cNvSpPr txBox="1"/>
      </xdr:nvSpPr>
      <xdr:spPr>
        <a:xfrm>
          <a:off x="2608795" y="939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8625</xdr:rowOff>
    </xdr:from>
    <xdr:to>
      <xdr:col>10</xdr:col>
      <xdr:colOff>165100</xdr:colOff>
      <xdr:row>56</xdr:row>
      <xdr:rowOff>110225</xdr:rowOff>
    </xdr:to>
    <xdr:sp macro="" textlink="">
      <xdr:nvSpPr>
        <xdr:cNvPr id="137" name="楕円 136"/>
        <xdr:cNvSpPr/>
      </xdr:nvSpPr>
      <xdr:spPr>
        <a:xfrm>
          <a:off x="1968500" y="96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126752</xdr:rowOff>
    </xdr:from>
    <xdr:ext cx="599010" cy="259045"/>
    <xdr:sp macro="" textlink="">
      <xdr:nvSpPr>
        <xdr:cNvPr id="138" name="テキスト ボックス 137"/>
        <xdr:cNvSpPr txBox="1"/>
      </xdr:nvSpPr>
      <xdr:spPr>
        <a:xfrm>
          <a:off x="1719795" y="938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75705</xdr:rowOff>
    </xdr:from>
    <xdr:to>
      <xdr:col>6</xdr:col>
      <xdr:colOff>38100</xdr:colOff>
      <xdr:row>57</xdr:row>
      <xdr:rowOff>5855</xdr:rowOff>
    </xdr:to>
    <xdr:sp macro="" textlink="">
      <xdr:nvSpPr>
        <xdr:cNvPr id="139" name="楕円 138"/>
        <xdr:cNvSpPr/>
      </xdr:nvSpPr>
      <xdr:spPr>
        <a:xfrm>
          <a:off x="1079500" y="96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22382</xdr:rowOff>
    </xdr:from>
    <xdr:ext cx="599010" cy="259045"/>
    <xdr:sp macro="" textlink="">
      <xdr:nvSpPr>
        <xdr:cNvPr id="140" name="テキスト ボックス 139"/>
        <xdr:cNvSpPr txBox="1"/>
      </xdr:nvSpPr>
      <xdr:spPr>
        <a:xfrm>
          <a:off x="830795" y="945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40236</xdr:rowOff>
    </xdr:from>
    <xdr:to>
      <xdr:col>24</xdr:col>
      <xdr:colOff>63500</xdr:colOff>
      <xdr:row>73</xdr:row>
      <xdr:rowOff>92288</xdr:rowOff>
    </xdr:to>
    <xdr:cxnSp macro="">
      <xdr:nvCxnSpPr>
        <xdr:cNvPr id="167" name="直線コネクタ 166"/>
        <xdr:cNvCxnSpPr/>
      </xdr:nvCxnSpPr>
      <xdr:spPr>
        <a:xfrm>
          <a:off x="3797300" y="12556086"/>
          <a:ext cx="8382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40236</xdr:rowOff>
    </xdr:from>
    <xdr:to>
      <xdr:col>19</xdr:col>
      <xdr:colOff>177800</xdr:colOff>
      <xdr:row>74</xdr:row>
      <xdr:rowOff>34361</xdr:rowOff>
    </xdr:to>
    <xdr:cxnSp macro="">
      <xdr:nvCxnSpPr>
        <xdr:cNvPr id="170" name="直線コネクタ 169"/>
        <xdr:cNvCxnSpPr/>
      </xdr:nvCxnSpPr>
      <xdr:spPr>
        <a:xfrm flipV="1">
          <a:off x="2908300" y="12556086"/>
          <a:ext cx="889000" cy="16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34361</xdr:rowOff>
    </xdr:from>
    <xdr:to>
      <xdr:col>15</xdr:col>
      <xdr:colOff>50800</xdr:colOff>
      <xdr:row>74</xdr:row>
      <xdr:rowOff>131150</xdr:rowOff>
    </xdr:to>
    <xdr:cxnSp macro="">
      <xdr:nvCxnSpPr>
        <xdr:cNvPr id="173" name="直線コネクタ 172"/>
        <xdr:cNvCxnSpPr/>
      </xdr:nvCxnSpPr>
      <xdr:spPr>
        <a:xfrm flipV="1">
          <a:off x="2019300" y="12721661"/>
          <a:ext cx="8890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13422</xdr:rowOff>
    </xdr:from>
    <xdr:to>
      <xdr:col>10</xdr:col>
      <xdr:colOff>114300</xdr:colOff>
      <xdr:row>74</xdr:row>
      <xdr:rowOff>131150</xdr:rowOff>
    </xdr:to>
    <xdr:cxnSp macro="">
      <xdr:nvCxnSpPr>
        <xdr:cNvPr id="176" name="直線コネクタ 175"/>
        <xdr:cNvCxnSpPr/>
      </xdr:nvCxnSpPr>
      <xdr:spPr>
        <a:xfrm>
          <a:off x="1130300" y="12700722"/>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41488</xdr:rowOff>
    </xdr:from>
    <xdr:to>
      <xdr:col>24</xdr:col>
      <xdr:colOff>114300</xdr:colOff>
      <xdr:row>73</xdr:row>
      <xdr:rowOff>143088</xdr:rowOff>
    </xdr:to>
    <xdr:sp macro="" textlink="">
      <xdr:nvSpPr>
        <xdr:cNvPr id="186" name="楕円 185"/>
        <xdr:cNvSpPr/>
      </xdr:nvSpPr>
      <xdr:spPr>
        <a:xfrm>
          <a:off x="4584700" y="125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64365</xdr:rowOff>
    </xdr:from>
    <xdr:ext cx="534377" cy="259045"/>
    <xdr:sp macro="" textlink="">
      <xdr:nvSpPr>
        <xdr:cNvPr id="187" name="維持補修費該当値テキスト"/>
        <xdr:cNvSpPr txBox="1"/>
      </xdr:nvSpPr>
      <xdr:spPr>
        <a:xfrm>
          <a:off x="4686300" y="124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160886</xdr:rowOff>
    </xdr:from>
    <xdr:to>
      <xdr:col>20</xdr:col>
      <xdr:colOff>38100</xdr:colOff>
      <xdr:row>73</xdr:row>
      <xdr:rowOff>91036</xdr:rowOff>
    </xdr:to>
    <xdr:sp macro="" textlink="">
      <xdr:nvSpPr>
        <xdr:cNvPr id="188" name="楕円 187"/>
        <xdr:cNvSpPr/>
      </xdr:nvSpPr>
      <xdr:spPr>
        <a:xfrm>
          <a:off x="3746500" y="125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107563</xdr:rowOff>
    </xdr:from>
    <xdr:ext cx="534377" cy="259045"/>
    <xdr:sp macro="" textlink="">
      <xdr:nvSpPr>
        <xdr:cNvPr id="189" name="テキスト ボックス 188"/>
        <xdr:cNvSpPr txBox="1"/>
      </xdr:nvSpPr>
      <xdr:spPr>
        <a:xfrm>
          <a:off x="3530111" y="122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155011</xdr:rowOff>
    </xdr:from>
    <xdr:to>
      <xdr:col>15</xdr:col>
      <xdr:colOff>101600</xdr:colOff>
      <xdr:row>74</xdr:row>
      <xdr:rowOff>85161</xdr:rowOff>
    </xdr:to>
    <xdr:sp macro="" textlink="">
      <xdr:nvSpPr>
        <xdr:cNvPr id="190" name="楕円 189"/>
        <xdr:cNvSpPr/>
      </xdr:nvSpPr>
      <xdr:spPr>
        <a:xfrm>
          <a:off x="2857500" y="126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101688</xdr:rowOff>
    </xdr:from>
    <xdr:ext cx="534377" cy="259045"/>
    <xdr:sp macro="" textlink="">
      <xdr:nvSpPr>
        <xdr:cNvPr id="191" name="テキスト ボックス 190"/>
        <xdr:cNvSpPr txBox="1"/>
      </xdr:nvSpPr>
      <xdr:spPr>
        <a:xfrm>
          <a:off x="2641111" y="124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80350</xdr:rowOff>
    </xdr:from>
    <xdr:to>
      <xdr:col>10</xdr:col>
      <xdr:colOff>165100</xdr:colOff>
      <xdr:row>75</xdr:row>
      <xdr:rowOff>10500</xdr:rowOff>
    </xdr:to>
    <xdr:sp macro="" textlink="">
      <xdr:nvSpPr>
        <xdr:cNvPr id="192" name="楕円 191"/>
        <xdr:cNvSpPr/>
      </xdr:nvSpPr>
      <xdr:spPr>
        <a:xfrm>
          <a:off x="1968500" y="127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27027</xdr:rowOff>
    </xdr:from>
    <xdr:ext cx="534377" cy="259045"/>
    <xdr:sp macro="" textlink="">
      <xdr:nvSpPr>
        <xdr:cNvPr id="193" name="テキスト ボックス 192"/>
        <xdr:cNvSpPr txBox="1"/>
      </xdr:nvSpPr>
      <xdr:spPr>
        <a:xfrm>
          <a:off x="1752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134072</xdr:rowOff>
    </xdr:from>
    <xdr:to>
      <xdr:col>6</xdr:col>
      <xdr:colOff>38100</xdr:colOff>
      <xdr:row>74</xdr:row>
      <xdr:rowOff>64222</xdr:rowOff>
    </xdr:to>
    <xdr:sp macro="" textlink="">
      <xdr:nvSpPr>
        <xdr:cNvPr id="194" name="楕円 193"/>
        <xdr:cNvSpPr/>
      </xdr:nvSpPr>
      <xdr:spPr>
        <a:xfrm>
          <a:off x="1079500" y="126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80749</xdr:rowOff>
    </xdr:from>
    <xdr:ext cx="534377" cy="259045"/>
    <xdr:sp macro="" textlink="">
      <xdr:nvSpPr>
        <xdr:cNvPr id="195" name="テキスト ボックス 194"/>
        <xdr:cNvSpPr txBox="1"/>
      </xdr:nvSpPr>
      <xdr:spPr>
        <a:xfrm>
          <a:off x="863111" y="124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13336</xdr:rowOff>
    </xdr:from>
    <xdr:to>
      <xdr:col>24</xdr:col>
      <xdr:colOff>63500</xdr:colOff>
      <xdr:row>97</xdr:row>
      <xdr:rowOff>84289</xdr:rowOff>
    </xdr:to>
    <xdr:cxnSp macro="">
      <xdr:nvCxnSpPr>
        <xdr:cNvPr id="225" name="直線コネクタ 224"/>
        <xdr:cNvCxnSpPr/>
      </xdr:nvCxnSpPr>
      <xdr:spPr>
        <a:xfrm flipV="1">
          <a:off x="3797300" y="16643986"/>
          <a:ext cx="838200" cy="7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84289</xdr:rowOff>
    </xdr:from>
    <xdr:to>
      <xdr:col>19</xdr:col>
      <xdr:colOff>177800</xdr:colOff>
      <xdr:row>97</xdr:row>
      <xdr:rowOff>102184</xdr:rowOff>
    </xdr:to>
    <xdr:cxnSp macro="">
      <xdr:nvCxnSpPr>
        <xdr:cNvPr id="228" name="直線コネクタ 227"/>
        <xdr:cNvCxnSpPr/>
      </xdr:nvCxnSpPr>
      <xdr:spPr>
        <a:xfrm flipV="1">
          <a:off x="2908300" y="16714939"/>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70358</xdr:rowOff>
    </xdr:from>
    <xdr:to>
      <xdr:col>15</xdr:col>
      <xdr:colOff>50800</xdr:colOff>
      <xdr:row>97</xdr:row>
      <xdr:rowOff>102184</xdr:rowOff>
    </xdr:to>
    <xdr:cxnSp macro="">
      <xdr:nvCxnSpPr>
        <xdr:cNvPr id="231" name="直線コネクタ 230"/>
        <xdr:cNvCxnSpPr/>
      </xdr:nvCxnSpPr>
      <xdr:spPr>
        <a:xfrm>
          <a:off x="2019300" y="16701008"/>
          <a:ext cx="889000" cy="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3417</xdr:rowOff>
    </xdr:from>
    <xdr:to>
      <xdr:col>10</xdr:col>
      <xdr:colOff>114300</xdr:colOff>
      <xdr:row>97</xdr:row>
      <xdr:rowOff>70358</xdr:rowOff>
    </xdr:to>
    <xdr:cxnSp macro="">
      <xdr:nvCxnSpPr>
        <xdr:cNvPr id="234" name="直線コネクタ 233"/>
        <xdr:cNvCxnSpPr/>
      </xdr:nvCxnSpPr>
      <xdr:spPr>
        <a:xfrm>
          <a:off x="1130300" y="16634067"/>
          <a:ext cx="889000" cy="6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133986</xdr:rowOff>
    </xdr:from>
    <xdr:to>
      <xdr:col>24</xdr:col>
      <xdr:colOff>114300</xdr:colOff>
      <xdr:row>97</xdr:row>
      <xdr:rowOff>64136</xdr:rowOff>
    </xdr:to>
    <xdr:sp macro="" textlink="">
      <xdr:nvSpPr>
        <xdr:cNvPr id="244" name="楕円 243"/>
        <xdr:cNvSpPr/>
      </xdr:nvSpPr>
      <xdr:spPr>
        <a:xfrm>
          <a:off x="4584700" y="165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112413</xdr:rowOff>
    </xdr:from>
    <xdr:ext cx="534377" cy="259045"/>
    <xdr:sp macro="" textlink="">
      <xdr:nvSpPr>
        <xdr:cNvPr id="245" name="扶助費該当値テキスト"/>
        <xdr:cNvSpPr txBox="1"/>
      </xdr:nvSpPr>
      <xdr:spPr>
        <a:xfrm>
          <a:off x="4686300" y="165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33489</xdr:rowOff>
    </xdr:from>
    <xdr:to>
      <xdr:col>20</xdr:col>
      <xdr:colOff>38100</xdr:colOff>
      <xdr:row>97</xdr:row>
      <xdr:rowOff>135089</xdr:rowOff>
    </xdr:to>
    <xdr:sp macro="" textlink="">
      <xdr:nvSpPr>
        <xdr:cNvPr id="246" name="楕円 245"/>
        <xdr:cNvSpPr/>
      </xdr:nvSpPr>
      <xdr:spPr>
        <a:xfrm>
          <a:off x="3746500" y="16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126216</xdr:rowOff>
    </xdr:from>
    <xdr:ext cx="534377" cy="259045"/>
    <xdr:sp macro="" textlink="">
      <xdr:nvSpPr>
        <xdr:cNvPr id="247" name="テキスト ボックス 246"/>
        <xdr:cNvSpPr txBox="1"/>
      </xdr:nvSpPr>
      <xdr:spPr>
        <a:xfrm>
          <a:off x="3530111" y="167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51384</xdr:rowOff>
    </xdr:from>
    <xdr:to>
      <xdr:col>15</xdr:col>
      <xdr:colOff>101600</xdr:colOff>
      <xdr:row>97</xdr:row>
      <xdr:rowOff>152984</xdr:rowOff>
    </xdr:to>
    <xdr:sp macro="" textlink="">
      <xdr:nvSpPr>
        <xdr:cNvPr id="248" name="楕円 247"/>
        <xdr:cNvSpPr/>
      </xdr:nvSpPr>
      <xdr:spPr>
        <a:xfrm>
          <a:off x="2857500" y="166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144111</xdr:rowOff>
    </xdr:from>
    <xdr:ext cx="534377" cy="259045"/>
    <xdr:sp macro="" textlink="">
      <xdr:nvSpPr>
        <xdr:cNvPr id="249" name="テキスト ボックス 248"/>
        <xdr:cNvSpPr txBox="1"/>
      </xdr:nvSpPr>
      <xdr:spPr>
        <a:xfrm>
          <a:off x="2641111" y="167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19558</xdr:rowOff>
    </xdr:from>
    <xdr:to>
      <xdr:col>10</xdr:col>
      <xdr:colOff>165100</xdr:colOff>
      <xdr:row>97</xdr:row>
      <xdr:rowOff>121158</xdr:rowOff>
    </xdr:to>
    <xdr:sp macro="" textlink="">
      <xdr:nvSpPr>
        <xdr:cNvPr id="250" name="楕円 249"/>
        <xdr:cNvSpPr/>
      </xdr:nvSpPr>
      <xdr:spPr>
        <a:xfrm>
          <a:off x="1968500" y="166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112285</xdr:rowOff>
    </xdr:from>
    <xdr:ext cx="534377" cy="259045"/>
    <xdr:sp macro="" textlink="">
      <xdr:nvSpPr>
        <xdr:cNvPr id="251" name="テキスト ボックス 250"/>
        <xdr:cNvSpPr txBox="1"/>
      </xdr:nvSpPr>
      <xdr:spPr>
        <a:xfrm>
          <a:off x="1752111" y="1674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124067</xdr:rowOff>
    </xdr:from>
    <xdr:to>
      <xdr:col>6</xdr:col>
      <xdr:colOff>38100</xdr:colOff>
      <xdr:row>97</xdr:row>
      <xdr:rowOff>54217</xdr:rowOff>
    </xdr:to>
    <xdr:sp macro="" textlink="">
      <xdr:nvSpPr>
        <xdr:cNvPr id="252" name="楕円 251"/>
        <xdr:cNvSpPr/>
      </xdr:nvSpPr>
      <xdr:spPr>
        <a:xfrm>
          <a:off x="1079500" y="165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45344</xdr:rowOff>
    </xdr:from>
    <xdr:ext cx="534377" cy="259045"/>
    <xdr:sp macro="" textlink="">
      <xdr:nvSpPr>
        <xdr:cNvPr id="253" name="テキスト ボックス 252"/>
        <xdr:cNvSpPr txBox="1"/>
      </xdr:nvSpPr>
      <xdr:spPr>
        <a:xfrm>
          <a:off x="863111" y="166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129851</xdr:rowOff>
    </xdr:from>
    <xdr:to>
      <xdr:col>55</xdr:col>
      <xdr:colOff>0</xdr:colOff>
      <xdr:row>37</xdr:row>
      <xdr:rowOff>48782</xdr:rowOff>
    </xdr:to>
    <xdr:cxnSp macro="">
      <xdr:nvCxnSpPr>
        <xdr:cNvPr id="283" name="直線コネクタ 282"/>
        <xdr:cNvCxnSpPr/>
      </xdr:nvCxnSpPr>
      <xdr:spPr>
        <a:xfrm flipV="1">
          <a:off x="9639300" y="5787701"/>
          <a:ext cx="838200" cy="6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41417</xdr:rowOff>
    </xdr:from>
    <xdr:to>
      <xdr:col>50</xdr:col>
      <xdr:colOff>114300</xdr:colOff>
      <xdr:row>37</xdr:row>
      <xdr:rowOff>48782</xdr:rowOff>
    </xdr:to>
    <xdr:cxnSp macro="">
      <xdr:nvCxnSpPr>
        <xdr:cNvPr id="286" name="直線コネクタ 285"/>
        <xdr:cNvCxnSpPr/>
      </xdr:nvCxnSpPr>
      <xdr:spPr>
        <a:xfrm>
          <a:off x="8750300" y="638506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41417</xdr:rowOff>
    </xdr:from>
    <xdr:to>
      <xdr:col>45</xdr:col>
      <xdr:colOff>177800</xdr:colOff>
      <xdr:row>37</xdr:row>
      <xdr:rowOff>48020</xdr:rowOff>
    </xdr:to>
    <xdr:cxnSp macro="">
      <xdr:nvCxnSpPr>
        <xdr:cNvPr id="289" name="直線コネクタ 288"/>
        <xdr:cNvCxnSpPr/>
      </xdr:nvCxnSpPr>
      <xdr:spPr>
        <a:xfrm flipV="1">
          <a:off x="7861300" y="6385067"/>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92555</xdr:rowOff>
    </xdr:from>
    <xdr:to>
      <xdr:col>41</xdr:col>
      <xdr:colOff>50800</xdr:colOff>
      <xdr:row>37</xdr:row>
      <xdr:rowOff>48020</xdr:rowOff>
    </xdr:to>
    <xdr:cxnSp macro="">
      <xdr:nvCxnSpPr>
        <xdr:cNvPr id="292" name="直線コネクタ 291"/>
        <xdr:cNvCxnSpPr/>
      </xdr:nvCxnSpPr>
      <xdr:spPr>
        <a:xfrm>
          <a:off x="6972300" y="6264755"/>
          <a:ext cx="889000" cy="1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79051</xdr:rowOff>
    </xdr:from>
    <xdr:to>
      <xdr:col>55</xdr:col>
      <xdr:colOff>50800</xdr:colOff>
      <xdr:row>34</xdr:row>
      <xdr:rowOff>9201</xdr:rowOff>
    </xdr:to>
    <xdr:sp macro="" textlink="">
      <xdr:nvSpPr>
        <xdr:cNvPr id="302" name="楕円 301"/>
        <xdr:cNvSpPr/>
      </xdr:nvSpPr>
      <xdr:spPr>
        <a:xfrm>
          <a:off x="10426700" y="57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101928</xdr:rowOff>
    </xdr:from>
    <xdr:ext cx="599010" cy="259045"/>
    <xdr:sp macro="" textlink="">
      <xdr:nvSpPr>
        <xdr:cNvPr id="303" name="補助費等該当値テキスト"/>
        <xdr:cNvSpPr txBox="1"/>
      </xdr:nvSpPr>
      <xdr:spPr>
        <a:xfrm>
          <a:off x="10528300" y="558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169432</xdr:rowOff>
    </xdr:from>
    <xdr:to>
      <xdr:col>50</xdr:col>
      <xdr:colOff>165100</xdr:colOff>
      <xdr:row>37</xdr:row>
      <xdr:rowOff>99582</xdr:rowOff>
    </xdr:to>
    <xdr:sp macro="" textlink="">
      <xdr:nvSpPr>
        <xdr:cNvPr id="304" name="楕円 303"/>
        <xdr:cNvSpPr/>
      </xdr:nvSpPr>
      <xdr:spPr>
        <a:xfrm>
          <a:off x="9588500" y="6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116109</xdr:rowOff>
    </xdr:from>
    <xdr:ext cx="599010" cy="259045"/>
    <xdr:sp macro="" textlink="">
      <xdr:nvSpPr>
        <xdr:cNvPr id="305" name="テキスト ボックス 304"/>
        <xdr:cNvSpPr txBox="1"/>
      </xdr:nvSpPr>
      <xdr:spPr>
        <a:xfrm>
          <a:off x="9339795" y="611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162067</xdr:rowOff>
    </xdr:from>
    <xdr:to>
      <xdr:col>46</xdr:col>
      <xdr:colOff>38100</xdr:colOff>
      <xdr:row>37</xdr:row>
      <xdr:rowOff>92217</xdr:rowOff>
    </xdr:to>
    <xdr:sp macro="" textlink="">
      <xdr:nvSpPr>
        <xdr:cNvPr id="306" name="楕円 305"/>
        <xdr:cNvSpPr/>
      </xdr:nvSpPr>
      <xdr:spPr>
        <a:xfrm>
          <a:off x="8699500" y="63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108744</xdr:rowOff>
    </xdr:from>
    <xdr:ext cx="599010" cy="259045"/>
    <xdr:sp macro="" textlink="">
      <xdr:nvSpPr>
        <xdr:cNvPr id="307" name="テキスト ボックス 306"/>
        <xdr:cNvSpPr txBox="1"/>
      </xdr:nvSpPr>
      <xdr:spPr>
        <a:xfrm>
          <a:off x="8450795" y="610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168670</xdr:rowOff>
    </xdr:from>
    <xdr:to>
      <xdr:col>41</xdr:col>
      <xdr:colOff>101600</xdr:colOff>
      <xdr:row>37</xdr:row>
      <xdr:rowOff>98820</xdr:rowOff>
    </xdr:to>
    <xdr:sp macro="" textlink="">
      <xdr:nvSpPr>
        <xdr:cNvPr id="308" name="楕円 307"/>
        <xdr:cNvSpPr/>
      </xdr:nvSpPr>
      <xdr:spPr>
        <a:xfrm>
          <a:off x="7810500" y="63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115347</xdr:rowOff>
    </xdr:from>
    <xdr:ext cx="599010" cy="259045"/>
    <xdr:sp macro="" textlink="">
      <xdr:nvSpPr>
        <xdr:cNvPr id="309" name="テキスト ボックス 308"/>
        <xdr:cNvSpPr txBox="1"/>
      </xdr:nvSpPr>
      <xdr:spPr>
        <a:xfrm>
          <a:off x="7561795" y="611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41755</xdr:rowOff>
    </xdr:from>
    <xdr:to>
      <xdr:col>36</xdr:col>
      <xdr:colOff>165100</xdr:colOff>
      <xdr:row>36</xdr:row>
      <xdr:rowOff>143355</xdr:rowOff>
    </xdr:to>
    <xdr:sp macro="" textlink="">
      <xdr:nvSpPr>
        <xdr:cNvPr id="310" name="楕円 309"/>
        <xdr:cNvSpPr/>
      </xdr:nvSpPr>
      <xdr:spPr>
        <a:xfrm>
          <a:off x="6921500" y="62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159882</xdr:rowOff>
    </xdr:from>
    <xdr:ext cx="599010" cy="259045"/>
    <xdr:sp macro="" textlink="">
      <xdr:nvSpPr>
        <xdr:cNvPr id="311" name="テキスト ボックス 310"/>
        <xdr:cNvSpPr txBox="1"/>
      </xdr:nvSpPr>
      <xdr:spPr>
        <a:xfrm>
          <a:off x="6672795" y="598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12743</xdr:rowOff>
    </xdr:from>
    <xdr:to>
      <xdr:col>55</xdr:col>
      <xdr:colOff>0</xdr:colOff>
      <xdr:row>53</xdr:row>
      <xdr:rowOff>14194</xdr:rowOff>
    </xdr:to>
    <xdr:cxnSp macro="">
      <xdr:nvCxnSpPr>
        <xdr:cNvPr id="342" name="直線コネクタ 341"/>
        <xdr:cNvCxnSpPr/>
      </xdr:nvCxnSpPr>
      <xdr:spPr>
        <a:xfrm flipV="1">
          <a:off x="9639300" y="8756693"/>
          <a:ext cx="838200" cy="34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14194</xdr:rowOff>
    </xdr:from>
    <xdr:to>
      <xdr:col>50</xdr:col>
      <xdr:colOff>114300</xdr:colOff>
      <xdr:row>56</xdr:row>
      <xdr:rowOff>66259</xdr:rowOff>
    </xdr:to>
    <xdr:cxnSp macro="">
      <xdr:nvCxnSpPr>
        <xdr:cNvPr id="345" name="直線コネクタ 344"/>
        <xdr:cNvCxnSpPr/>
      </xdr:nvCxnSpPr>
      <xdr:spPr>
        <a:xfrm flipV="1">
          <a:off x="8750300" y="9101044"/>
          <a:ext cx="889000" cy="56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66259</xdr:rowOff>
    </xdr:from>
    <xdr:to>
      <xdr:col>45</xdr:col>
      <xdr:colOff>177800</xdr:colOff>
      <xdr:row>56</xdr:row>
      <xdr:rowOff>78460</xdr:rowOff>
    </xdr:to>
    <xdr:cxnSp macro="">
      <xdr:nvCxnSpPr>
        <xdr:cNvPr id="348" name="直線コネクタ 347"/>
        <xdr:cNvCxnSpPr/>
      </xdr:nvCxnSpPr>
      <xdr:spPr>
        <a:xfrm flipV="1">
          <a:off x="7861300" y="9667459"/>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78460</xdr:rowOff>
    </xdr:from>
    <xdr:to>
      <xdr:col>41</xdr:col>
      <xdr:colOff>50800</xdr:colOff>
      <xdr:row>58</xdr:row>
      <xdr:rowOff>37039</xdr:rowOff>
    </xdr:to>
    <xdr:cxnSp macro="">
      <xdr:nvCxnSpPr>
        <xdr:cNvPr id="351" name="直線コネクタ 350"/>
        <xdr:cNvCxnSpPr/>
      </xdr:nvCxnSpPr>
      <xdr:spPr>
        <a:xfrm flipV="1">
          <a:off x="6972300" y="9679660"/>
          <a:ext cx="889000" cy="30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133393</xdr:rowOff>
    </xdr:from>
    <xdr:to>
      <xdr:col>55</xdr:col>
      <xdr:colOff>50800</xdr:colOff>
      <xdr:row>51</xdr:row>
      <xdr:rowOff>63543</xdr:rowOff>
    </xdr:to>
    <xdr:sp macro="" textlink="">
      <xdr:nvSpPr>
        <xdr:cNvPr id="361" name="楕円 360"/>
        <xdr:cNvSpPr/>
      </xdr:nvSpPr>
      <xdr:spPr>
        <a:xfrm>
          <a:off x="10426700" y="87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86420</xdr:rowOff>
    </xdr:from>
    <xdr:ext cx="599010" cy="259045"/>
    <xdr:sp macro="" textlink="">
      <xdr:nvSpPr>
        <xdr:cNvPr id="362" name="普通建設事業費該当値テキスト"/>
        <xdr:cNvSpPr txBox="1"/>
      </xdr:nvSpPr>
      <xdr:spPr>
        <a:xfrm>
          <a:off x="10528300" y="865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134844</xdr:rowOff>
    </xdr:from>
    <xdr:to>
      <xdr:col>50</xdr:col>
      <xdr:colOff>165100</xdr:colOff>
      <xdr:row>53</xdr:row>
      <xdr:rowOff>64994</xdr:rowOff>
    </xdr:to>
    <xdr:sp macro="" textlink="">
      <xdr:nvSpPr>
        <xdr:cNvPr id="363" name="楕円 362"/>
        <xdr:cNvSpPr/>
      </xdr:nvSpPr>
      <xdr:spPr>
        <a:xfrm>
          <a:off x="9588500" y="90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81521</xdr:rowOff>
    </xdr:from>
    <xdr:ext cx="599010" cy="259045"/>
    <xdr:sp macro="" textlink="">
      <xdr:nvSpPr>
        <xdr:cNvPr id="364" name="テキスト ボックス 363"/>
        <xdr:cNvSpPr txBox="1"/>
      </xdr:nvSpPr>
      <xdr:spPr>
        <a:xfrm>
          <a:off x="9339795" y="882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15459</xdr:rowOff>
    </xdr:from>
    <xdr:to>
      <xdr:col>46</xdr:col>
      <xdr:colOff>38100</xdr:colOff>
      <xdr:row>56</xdr:row>
      <xdr:rowOff>117059</xdr:rowOff>
    </xdr:to>
    <xdr:sp macro="" textlink="">
      <xdr:nvSpPr>
        <xdr:cNvPr id="365" name="楕円 364"/>
        <xdr:cNvSpPr/>
      </xdr:nvSpPr>
      <xdr:spPr>
        <a:xfrm>
          <a:off x="8699500" y="96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133586</xdr:rowOff>
    </xdr:from>
    <xdr:ext cx="599010" cy="259045"/>
    <xdr:sp macro="" textlink="">
      <xdr:nvSpPr>
        <xdr:cNvPr id="366" name="テキスト ボックス 365"/>
        <xdr:cNvSpPr txBox="1"/>
      </xdr:nvSpPr>
      <xdr:spPr>
        <a:xfrm>
          <a:off x="8450795" y="939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27660</xdr:rowOff>
    </xdr:from>
    <xdr:to>
      <xdr:col>41</xdr:col>
      <xdr:colOff>101600</xdr:colOff>
      <xdr:row>56</xdr:row>
      <xdr:rowOff>129260</xdr:rowOff>
    </xdr:to>
    <xdr:sp macro="" textlink="">
      <xdr:nvSpPr>
        <xdr:cNvPr id="367" name="楕円 366"/>
        <xdr:cNvSpPr/>
      </xdr:nvSpPr>
      <xdr:spPr>
        <a:xfrm>
          <a:off x="7810500" y="96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145787</xdr:rowOff>
    </xdr:from>
    <xdr:ext cx="599010" cy="259045"/>
    <xdr:sp macro="" textlink="">
      <xdr:nvSpPr>
        <xdr:cNvPr id="368" name="テキスト ボックス 367"/>
        <xdr:cNvSpPr txBox="1"/>
      </xdr:nvSpPr>
      <xdr:spPr>
        <a:xfrm>
          <a:off x="7561795" y="940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157689</xdr:rowOff>
    </xdr:from>
    <xdr:to>
      <xdr:col>36</xdr:col>
      <xdr:colOff>165100</xdr:colOff>
      <xdr:row>58</xdr:row>
      <xdr:rowOff>87839</xdr:rowOff>
    </xdr:to>
    <xdr:sp macro="" textlink="">
      <xdr:nvSpPr>
        <xdr:cNvPr id="369" name="楕円 368"/>
        <xdr:cNvSpPr/>
      </xdr:nvSpPr>
      <xdr:spPr>
        <a:xfrm>
          <a:off x="6921500" y="99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78966</xdr:rowOff>
    </xdr:from>
    <xdr:ext cx="599010" cy="259045"/>
    <xdr:sp macro="" textlink="">
      <xdr:nvSpPr>
        <xdr:cNvPr id="370" name="テキスト ボックス 369"/>
        <xdr:cNvSpPr txBox="1"/>
      </xdr:nvSpPr>
      <xdr:spPr>
        <a:xfrm>
          <a:off x="6672795" y="1002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111925</xdr:rowOff>
    </xdr:from>
    <xdr:to>
      <xdr:col>55</xdr:col>
      <xdr:colOff>0</xdr:colOff>
      <xdr:row>73</xdr:row>
      <xdr:rowOff>102346</xdr:rowOff>
    </xdr:to>
    <xdr:cxnSp macro="">
      <xdr:nvCxnSpPr>
        <xdr:cNvPr id="395" name="直線コネクタ 394"/>
        <xdr:cNvCxnSpPr/>
      </xdr:nvCxnSpPr>
      <xdr:spPr>
        <a:xfrm>
          <a:off x="9639300" y="12113425"/>
          <a:ext cx="838200" cy="50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111925</xdr:rowOff>
    </xdr:from>
    <xdr:to>
      <xdr:col>50</xdr:col>
      <xdr:colOff>114300</xdr:colOff>
      <xdr:row>71</xdr:row>
      <xdr:rowOff>120475</xdr:rowOff>
    </xdr:to>
    <xdr:cxnSp macro="">
      <xdr:nvCxnSpPr>
        <xdr:cNvPr id="398" name="直線コネクタ 397"/>
        <xdr:cNvCxnSpPr/>
      </xdr:nvCxnSpPr>
      <xdr:spPr>
        <a:xfrm flipV="1">
          <a:off x="8750300" y="12113425"/>
          <a:ext cx="889000" cy="18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120475</xdr:rowOff>
    </xdr:from>
    <xdr:to>
      <xdr:col>45</xdr:col>
      <xdr:colOff>177800</xdr:colOff>
      <xdr:row>77</xdr:row>
      <xdr:rowOff>98467</xdr:rowOff>
    </xdr:to>
    <xdr:cxnSp macro="">
      <xdr:nvCxnSpPr>
        <xdr:cNvPr id="401" name="直線コネクタ 400"/>
        <xdr:cNvCxnSpPr/>
      </xdr:nvCxnSpPr>
      <xdr:spPr>
        <a:xfrm flipV="1">
          <a:off x="7861300" y="12293425"/>
          <a:ext cx="889000" cy="100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67108</xdr:rowOff>
    </xdr:from>
    <xdr:to>
      <xdr:col>41</xdr:col>
      <xdr:colOff>50800</xdr:colOff>
      <xdr:row>77</xdr:row>
      <xdr:rowOff>98467</xdr:rowOff>
    </xdr:to>
    <xdr:cxnSp macro="">
      <xdr:nvCxnSpPr>
        <xdr:cNvPr id="404" name="直線コネクタ 403"/>
        <xdr:cNvCxnSpPr/>
      </xdr:nvCxnSpPr>
      <xdr:spPr>
        <a:xfrm>
          <a:off x="6972300" y="13268758"/>
          <a:ext cx="889000" cy="3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51546</xdr:rowOff>
    </xdr:from>
    <xdr:to>
      <xdr:col>55</xdr:col>
      <xdr:colOff>50800</xdr:colOff>
      <xdr:row>73</xdr:row>
      <xdr:rowOff>153146</xdr:rowOff>
    </xdr:to>
    <xdr:sp macro="" textlink="">
      <xdr:nvSpPr>
        <xdr:cNvPr id="414" name="楕円 413"/>
        <xdr:cNvSpPr/>
      </xdr:nvSpPr>
      <xdr:spPr>
        <a:xfrm>
          <a:off x="10426700" y="125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74423</xdr:rowOff>
    </xdr:from>
    <xdr:ext cx="599010" cy="259045"/>
    <xdr:sp macro="" textlink="">
      <xdr:nvSpPr>
        <xdr:cNvPr id="415" name="普通建設事業費 （ うち新規整備　）該当値テキスト"/>
        <xdr:cNvSpPr txBox="1"/>
      </xdr:nvSpPr>
      <xdr:spPr>
        <a:xfrm>
          <a:off x="10528300" y="1241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61125</xdr:rowOff>
    </xdr:from>
    <xdr:to>
      <xdr:col>50</xdr:col>
      <xdr:colOff>165100</xdr:colOff>
      <xdr:row>70</xdr:row>
      <xdr:rowOff>162725</xdr:rowOff>
    </xdr:to>
    <xdr:sp macro="" textlink="">
      <xdr:nvSpPr>
        <xdr:cNvPr id="416" name="楕円 415"/>
        <xdr:cNvSpPr/>
      </xdr:nvSpPr>
      <xdr:spPr>
        <a:xfrm>
          <a:off x="9588500" y="120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7802</xdr:rowOff>
    </xdr:from>
    <xdr:ext cx="599010" cy="259045"/>
    <xdr:sp macro="" textlink="">
      <xdr:nvSpPr>
        <xdr:cNvPr id="417" name="テキスト ボックス 416"/>
        <xdr:cNvSpPr txBox="1"/>
      </xdr:nvSpPr>
      <xdr:spPr>
        <a:xfrm>
          <a:off x="9339795" y="118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69675</xdr:rowOff>
    </xdr:from>
    <xdr:to>
      <xdr:col>46</xdr:col>
      <xdr:colOff>38100</xdr:colOff>
      <xdr:row>71</xdr:row>
      <xdr:rowOff>171275</xdr:rowOff>
    </xdr:to>
    <xdr:sp macro="" textlink="">
      <xdr:nvSpPr>
        <xdr:cNvPr id="418" name="楕円 417"/>
        <xdr:cNvSpPr/>
      </xdr:nvSpPr>
      <xdr:spPr>
        <a:xfrm>
          <a:off x="8699500" y="122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16352</xdr:rowOff>
    </xdr:from>
    <xdr:ext cx="599010" cy="259045"/>
    <xdr:sp macro="" textlink="">
      <xdr:nvSpPr>
        <xdr:cNvPr id="419" name="テキスト ボックス 418"/>
        <xdr:cNvSpPr txBox="1"/>
      </xdr:nvSpPr>
      <xdr:spPr>
        <a:xfrm>
          <a:off x="8450795" y="1201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47667</xdr:rowOff>
    </xdr:from>
    <xdr:to>
      <xdr:col>41</xdr:col>
      <xdr:colOff>101600</xdr:colOff>
      <xdr:row>77</xdr:row>
      <xdr:rowOff>149267</xdr:rowOff>
    </xdr:to>
    <xdr:sp macro="" textlink="">
      <xdr:nvSpPr>
        <xdr:cNvPr id="420" name="楕円 419"/>
        <xdr:cNvSpPr/>
      </xdr:nvSpPr>
      <xdr:spPr>
        <a:xfrm>
          <a:off x="7810500" y="132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140394</xdr:rowOff>
    </xdr:from>
    <xdr:ext cx="534377" cy="259045"/>
    <xdr:sp macro="" textlink="">
      <xdr:nvSpPr>
        <xdr:cNvPr id="421" name="テキスト ボックス 420"/>
        <xdr:cNvSpPr txBox="1"/>
      </xdr:nvSpPr>
      <xdr:spPr>
        <a:xfrm>
          <a:off x="7594111" y="133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16308</xdr:rowOff>
    </xdr:from>
    <xdr:to>
      <xdr:col>36</xdr:col>
      <xdr:colOff>165100</xdr:colOff>
      <xdr:row>77</xdr:row>
      <xdr:rowOff>117908</xdr:rowOff>
    </xdr:to>
    <xdr:sp macro="" textlink="">
      <xdr:nvSpPr>
        <xdr:cNvPr id="422" name="楕円 421"/>
        <xdr:cNvSpPr/>
      </xdr:nvSpPr>
      <xdr:spPr>
        <a:xfrm>
          <a:off x="6921500" y="132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109035</xdr:rowOff>
    </xdr:from>
    <xdr:ext cx="534377" cy="259045"/>
    <xdr:sp macro="" textlink="">
      <xdr:nvSpPr>
        <xdr:cNvPr id="423" name="テキスト ボックス 422"/>
        <xdr:cNvSpPr txBox="1"/>
      </xdr:nvSpPr>
      <xdr:spPr>
        <a:xfrm>
          <a:off x="6705111" y="133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12261</xdr:rowOff>
    </xdr:from>
    <xdr:to>
      <xdr:col>55</xdr:col>
      <xdr:colOff>0</xdr:colOff>
      <xdr:row>94</xdr:row>
      <xdr:rowOff>60071</xdr:rowOff>
    </xdr:to>
    <xdr:cxnSp macro="">
      <xdr:nvCxnSpPr>
        <xdr:cNvPr id="452" name="直線コネクタ 451"/>
        <xdr:cNvCxnSpPr/>
      </xdr:nvCxnSpPr>
      <xdr:spPr>
        <a:xfrm flipV="1">
          <a:off x="9639300" y="15614211"/>
          <a:ext cx="838200" cy="5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60071</xdr:rowOff>
    </xdr:from>
    <xdr:to>
      <xdr:col>50</xdr:col>
      <xdr:colOff>114300</xdr:colOff>
      <xdr:row>98</xdr:row>
      <xdr:rowOff>5917</xdr:rowOff>
    </xdr:to>
    <xdr:cxnSp macro="">
      <xdr:nvCxnSpPr>
        <xdr:cNvPr id="455" name="直線コネクタ 454"/>
        <xdr:cNvCxnSpPr/>
      </xdr:nvCxnSpPr>
      <xdr:spPr>
        <a:xfrm flipV="1">
          <a:off x="8750300" y="16176371"/>
          <a:ext cx="889000" cy="6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94504</xdr:rowOff>
    </xdr:from>
    <xdr:to>
      <xdr:col>45</xdr:col>
      <xdr:colOff>177800</xdr:colOff>
      <xdr:row>98</xdr:row>
      <xdr:rowOff>5917</xdr:rowOff>
    </xdr:to>
    <xdr:cxnSp macro="">
      <xdr:nvCxnSpPr>
        <xdr:cNvPr id="458" name="直線コネクタ 457"/>
        <xdr:cNvCxnSpPr/>
      </xdr:nvCxnSpPr>
      <xdr:spPr>
        <a:xfrm>
          <a:off x="7861300" y="16553704"/>
          <a:ext cx="889000" cy="25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94504</xdr:rowOff>
    </xdr:from>
    <xdr:to>
      <xdr:col>41</xdr:col>
      <xdr:colOff>50800</xdr:colOff>
      <xdr:row>98</xdr:row>
      <xdr:rowOff>36748</xdr:rowOff>
    </xdr:to>
    <xdr:cxnSp macro="">
      <xdr:nvCxnSpPr>
        <xdr:cNvPr id="461" name="直線コネクタ 460"/>
        <xdr:cNvCxnSpPr/>
      </xdr:nvCxnSpPr>
      <xdr:spPr>
        <a:xfrm flipV="1">
          <a:off x="6972300" y="16553704"/>
          <a:ext cx="889000" cy="28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132911</xdr:rowOff>
    </xdr:from>
    <xdr:to>
      <xdr:col>55</xdr:col>
      <xdr:colOff>50800</xdr:colOff>
      <xdr:row>91</xdr:row>
      <xdr:rowOff>63061</xdr:rowOff>
    </xdr:to>
    <xdr:sp macro="" textlink="">
      <xdr:nvSpPr>
        <xdr:cNvPr id="471" name="楕円 470"/>
        <xdr:cNvSpPr/>
      </xdr:nvSpPr>
      <xdr:spPr>
        <a:xfrm>
          <a:off x="10426700" y="155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85938</xdr:rowOff>
    </xdr:from>
    <xdr:ext cx="599010" cy="259045"/>
    <xdr:sp macro="" textlink="">
      <xdr:nvSpPr>
        <xdr:cNvPr id="472" name="普通建設事業費 （ うち更新整備　）該当値テキスト"/>
        <xdr:cNvSpPr txBox="1"/>
      </xdr:nvSpPr>
      <xdr:spPr>
        <a:xfrm>
          <a:off x="10528300" y="1551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9271</xdr:rowOff>
    </xdr:from>
    <xdr:to>
      <xdr:col>50</xdr:col>
      <xdr:colOff>165100</xdr:colOff>
      <xdr:row>94</xdr:row>
      <xdr:rowOff>110871</xdr:rowOff>
    </xdr:to>
    <xdr:sp macro="" textlink="">
      <xdr:nvSpPr>
        <xdr:cNvPr id="473" name="楕円 472"/>
        <xdr:cNvSpPr/>
      </xdr:nvSpPr>
      <xdr:spPr>
        <a:xfrm>
          <a:off x="9588500" y="161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127398</xdr:rowOff>
    </xdr:from>
    <xdr:ext cx="599010" cy="259045"/>
    <xdr:sp macro="" textlink="">
      <xdr:nvSpPr>
        <xdr:cNvPr id="474" name="テキスト ボックス 473"/>
        <xdr:cNvSpPr txBox="1"/>
      </xdr:nvSpPr>
      <xdr:spPr>
        <a:xfrm>
          <a:off x="9339795" y="1590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126567</xdr:rowOff>
    </xdr:from>
    <xdr:to>
      <xdr:col>46</xdr:col>
      <xdr:colOff>38100</xdr:colOff>
      <xdr:row>98</xdr:row>
      <xdr:rowOff>56717</xdr:rowOff>
    </xdr:to>
    <xdr:sp macro="" textlink="">
      <xdr:nvSpPr>
        <xdr:cNvPr id="475" name="楕円 474"/>
        <xdr:cNvSpPr/>
      </xdr:nvSpPr>
      <xdr:spPr>
        <a:xfrm>
          <a:off x="8699500" y="167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73244</xdr:rowOff>
    </xdr:from>
    <xdr:ext cx="599010" cy="259045"/>
    <xdr:sp macro="" textlink="">
      <xdr:nvSpPr>
        <xdr:cNvPr id="476" name="テキスト ボックス 475"/>
        <xdr:cNvSpPr txBox="1"/>
      </xdr:nvSpPr>
      <xdr:spPr>
        <a:xfrm>
          <a:off x="8450795" y="165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43704</xdr:rowOff>
    </xdr:from>
    <xdr:to>
      <xdr:col>41</xdr:col>
      <xdr:colOff>101600</xdr:colOff>
      <xdr:row>96</xdr:row>
      <xdr:rowOff>145304</xdr:rowOff>
    </xdr:to>
    <xdr:sp macro="" textlink="">
      <xdr:nvSpPr>
        <xdr:cNvPr id="477" name="楕円 476"/>
        <xdr:cNvSpPr/>
      </xdr:nvSpPr>
      <xdr:spPr>
        <a:xfrm>
          <a:off x="7810500" y="165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161831</xdr:rowOff>
    </xdr:from>
    <xdr:ext cx="599010" cy="259045"/>
    <xdr:sp macro="" textlink="">
      <xdr:nvSpPr>
        <xdr:cNvPr id="478" name="テキスト ボックス 477"/>
        <xdr:cNvSpPr txBox="1"/>
      </xdr:nvSpPr>
      <xdr:spPr>
        <a:xfrm>
          <a:off x="7561795" y="1627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157398</xdr:rowOff>
    </xdr:from>
    <xdr:to>
      <xdr:col>36</xdr:col>
      <xdr:colOff>165100</xdr:colOff>
      <xdr:row>98</xdr:row>
      <xdr:rowOff>87548</xdr:rowOff>
    </xdr:to>
    <xdr:sp macro="" textlink="">
      <xdr:nvSpPr>
        <xdr:cNvPr id="479" name="楕円 478"/>
        <xdr:cNvSpPr/>
      </xdr:nvSpPr>
      <xdr:spPr>
        <a:xfrm>
          <a:off x="6921500" y="167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104075</xdr:rowOff>
    </xdr:from>
    <xdr:ext cx="534377" cy="259045"/>
    <xdr:sp macro="" textlink="">
      <xdr:nvSpPr>
        <xdr:cNvPr id="480" name="テキスト ボックス 479"/>
        <xdr:cNvSpPr txBox="1"/>
      </xdr:nvSpPr>
      <xdr:spPr>
        <a:xfrm>
          <a:off x="6705111" y="165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15445</xdr:rowOff>
    </xdr:from>
    <xdr:to>
      <xdr:col>85</xdr:col>
      <xdr:colOff>127000</xdr:colOff>
      <xdr:row>38</xdr:row>
      <xdr:rowOff>25400</xdr:rowOff>
    </xdr:to>
    <xdr:cxnSp macro="">
      <xdr:nvCxnSpPr>
        <xdr:cNvPr id="505" name="直線コネクタ 504"/>
        <xdr:cNvCxnSpPr/>
      </xdr:nvCxnSpPr>
      <xdr:spPr>
        <a:xfrm flipV="1">
          <a:off x="15481300" y="6530545"/>
          <a:ext cx="838200" cy="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8" name="直線コネクタ 507"/>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1" name="直線コネクタ 510"/>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12250</xdr:rowOff>
    </xdr:from>
    <xdr:to>
      <xdr:col>71</xdr:col>
      <xdr:colOff>177800</xdr:colOff>
      <xdr:row>38</xdr:row>
      <xdr:rowOff>25400</xdr:rowOff>
    </xdr:to>
    <xdr:cxnSp macro="">
      <xdr:nvCxnSpPr>
        <xdr:cNvPr id="514" name="直線コネクタ 513"/>
        <xdr:cNvCxnSpPr/>
      </xdr:nvCxnSpPr>
      <xdr:spPr>
        <a:xfrm>
          <a:off x="12814300" y="6527350"/>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136094</xdr:rowOff>
    </xdr:from>
    <xdr:to>
      <xdr:col>85</xdr:col>
      <xdr:colOff>177800</xdr:colOff>
      <xdr:row>38</xdr:row>
      <xdr:rowOff>66244</xdr:rowOff>
    </xdr:to>
    <xdr:sp macro="" textlink="">
      <xdr:nvSpPr>
        <xdr:cNvPr id="524" name="楕円 523"/>
        <xdr:cNvSpPr/>
      </xdr:nvSpPr>
      <xdr:spPr>
        <a:xfrm>
          <a:off x="16268700" y="64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51021</xdr:rowOff>
    </xdr:from>
    <xdr:ext cx="469744" cy="259045"/>
    <xdr:sp macro="" textlink="">
      <xdr:nvSpPr>
        <xdr:cNvPr id="525" name="災害復旧事業費該当値テキスト"/>
        <xdr:cNvSpPr txBox="1"/>
      </xdr:nvSpPr>
      <xdr:spPr>
        <a:xfrm>
          <a:off x="16370300" y="639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6" name="楕円 525"/>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7" name="テキスト ボックス 526"/>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8" name="楕円 527"/>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29" name="テキスト ボックス 528"/>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0" name="楕円 529"/>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1" name="テキスト ボックス 530"/>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132900</xdr:rowOff>
    </xdr:from>
    <xdr:to>
      <xdr:col>67</xdr:col>
      <xdr:colOff>101600</xdr:colOff>
      <xdr:row>38</xdr:row>
      <xdr:rowOff>63050</xdr:rowOff>
    </xdr:to>
    <xdr:sp macro="" textlink="">
      <xdr:nvSpPr>
        <xdr:cNvPr id="532" name="楕円 531"/>
        <xdr:cNvSpPr/>
      </xdr:nvSpPr>
      <xdr:spPr>
        <a:xfrm>
          <a:off x="12763500" y="64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54177</xdr:rowOff>
    </xdr:from>
    <xdr:ext cx="469744" cy="259045"/>
    <xdr:sp macro="" textlink="">
      <xdr:nvSpPr>
        <xdr:cNvPr id="533" name="テキスト ボックス 532"/>
        <xdr:cNvSpPr txBox="1"/>
      </xdr:nvSpPr>
      <xdr:spPr>
        <a:xfrm>
          <a:off x="12579428" y="656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166229</xdr:rowOff>
    </xdr:from>
    <xdr:to>
      <xdr:col>85</xdr:col>
      <xdr:colOff>127000</xdr:colOff>
      <xdr:row>73</xdr:row>
      <xdr:rowOff>6775</xdr:rowOff>
    </xdr:to>
    <xdr:cxnSp macro="">
      <xdr:nvCxnSpPr>
        <xdr:cNvPr id="613" name="直線コネクタ 612"/>
        <xdr:cNvCxnSpPr/>
      </xdr:nvCxnSpPr>
      <xdr:spPr>
        <a:xfrm flipV="1">
          <a:off x="15481300" y="12510629"/>
          <a:ext cx="8382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6775</xdr:rowOff>
    </xdr:from>
    <xdr:to>
      <xdr:col>81</xdr:col>
      <xdr:colOff>50800</xdr:colOff>
      <xdr:row>73</xdr:row>
      <xdr:rowOff>32401</xdr:rowOff>
    </xdr:to>
    <xdr:cxnSp macro="">
      <xdr:nvCxnSpPr>
        <xdr:cNvPr id="616" name="直線コネクタ 615"/>
        <xdr:cNvCxnSpPr/>
      </xdr:nvCxnSpPr>
      <xdr:spPr>
        <a:xfrm flipV="1">
          <a:off x="14592300" y="12522625"/>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24594</xdr:rowOff>
    </xdr:from>
    <xdr:to>
      <xdr:col>76</xdr:col>
      <xdr:colOff>114300</xdr:colOff>
      <xdr:row>73</xdr:row>
      <xdr:rowOff>32401</xdr:rowOff>
    </xdr:to>
    <xdr:cxnSp macro="">
      <xdr:nvCxnSpPr>
        <xdr:cNvPr id="619" name="直線コネクタ 618"/>
        <xdr:cNvCxnSpPr/>
      </xdr:nvCxnSpPr>
      <xdr:spPr>
        <a:xfrm>
          <a:off x="13703300" y="12540444"/>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24594</xdr:rowOff>
    </xdr:from>
    <xdr:to>
      <xdr:col>71</xdr:col>
      <xdr:colOff>177800</xdr:colOff>
      <xdr:row>73</xdr:row>
      <xdr:rowOff>37578</xdr:rowOff>
    </xdr:to>
    <xdr:cxnSp macro="">
      <xdr:nvCxnSpPr>
        <xdr:cNvPr id="622" name="直線コネクタ 621"/>
        <xdr:cNvCxnSpPr/>
      </xdr:nvCxnSpPr>
      <xdr:spPr>
        <a:xfrm flipV="1">
          <a:off x="12814300" y="12540444"/>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115429</xdr:rowOff>
    </xdr:from>
    <xdr:to>
      <xdr:col>85</xdr:col>
      <xdr:colOff>177800</xdr:colOff>
      <xdr:row>73</xdr:row>
      <xdr:rowOff>45579</xdr:rowOff>
    </xdr:to>
    <xdr:sp macro="" textlink="">
      <xdr:nvSpPr>
        <xdr:cNvPr id="632" name="楕円 631"/>
        <xdr:cNvSpPr/>
      </xdr:nvSpPr>
      <xdr:spPr>
        <a:xfrm>
          <a:off x="16268700" y="124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138306</xdr:rowOff>
    </xdr:from>
    <xdr:ext cx="599010" cy="259045"/>
    <xdr:sp macro="" textlink="">
      <xdr:nvSpPr>
        <xdr:cNvPr id="633" name="公債費該当値テキスト"/>
        <xdr:cNvSpPr txBox="1"/>
      </xdr:nvSpPr>
      <xdr:spPr>
        <a:xfrm>
          <a:off x="16370300" y="1231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127425</xdr:rowOff>
    </xdr:from>
    <xdr:to>
      <xdr:col>81</xdr:col>
      <xdr:colOff>101600</xdr:colOff>
      <xdr:row>73</xdr:row>
      <xdr:rowOff>57575</xdr:rowOff>
    </xdr:to>
    <xdr:sp macro="" textlink="">
      <xdr:nvSpPr>
        <xdr:cNvPr id="634" name="楕円 633"/>
        <xdr:cNvSpPr/>
      </xdr:nvSpPr>
      <xdr:spPr>
        <a:xfrm>
          <a:off x="15430500" y="124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74102</xdr:rowOff>
    </xdr:from>
    <xdr:ext cx="599010" cy="259045"/>
    <xdr:sp macro="" textlink="">
      <xdr:nvSpPr>
        <xdr:cNvPr id="635" name="テキスト ボックス 634"/>
        <xdr:cNvSpPr txBox="1"/>
      </xdr:nvSpPr>
      <xdr:spPr>
        <a:xfrm>
          <a:off x="15181795" y="1224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153051</xdr:rowOff>
    </xdr:from>
    <xdr:to>
      <xdr:col>76</xdr:col>
      <xdr:colOff>165100</xdr:colOff>
      <xdr:row>73</xdr:row>
      <xdr:rowOff>83201</xdr:rowOff>
    </xdr:to>
    <xdr:sp macro="" textlink="">
      <xdr:nvSpPr>
        <xdr:cNvPr id="636" name="楕円 635"/>
        <xdr:cNvSpPr/>
      </xdr:nvSpPr>
      <xdr:spPr>
        <a:xfrm>
          <a:off x="14541500" y="124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99728</xdr:rowOff>
    </xdr:from>
    <xdr:ext cx="599010" cy="259045"/>
    <xdr:sp macro="" textlink="">
      <xdr:nvSpPr>
        <xdr:cNvPr id="637" name="テキスト ボックス 636"/>
        <xdr:cNvSpPr txBox="1"/>
      </xdr:nvSpPr>
      <xdr:spPr>
        <a:xfrm>
          <a:off x="14292795" y="1227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145244</xdr:rowOff>
    </xdr:from>
    <xdr:to>
      <xdr:col>72</xdr:col>
      <xdr:colOff>38100</xdr:colOff>
      <xdr:row>73</xdr:row>
      <xdr:rowOff>75394</xdr:rowOff>
    </xdr:to>
    <xdr:sp macro="" textlink="">
      <xdr:nvSpPr>
        <xdr:cNvPr id="638" name="楕円 637"/>
        <xdr:cNvSpPr/>
      </xdr:nvSpPr>
      <xdr:spPr>
        <a:xfrm>
          <a:off x="13652500" y="124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91921</xdr:rowOff>
    </xdr:from>
    <xdr:ext cx="599010" cy="259045"/>
    <xdr:sp macro="" textlink="">
      <xdr:nvSpPr>
        <xdr:cNvPr id="639" name="テキスト ボックス 638"/>
        <xdr:cNvSpPr txBox="1"/>
      </xdr:nvSpPr>
      <xdr:spPr>
        <a:xfrm>
          <a:off x="13403795" y="1226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158228</xdr:rowOff>
    </xdr:from>
    <xdr:to>
      <xdr:col>67</xdr:col>
      <xdr:colOff>101600</xdr:colOff>
      <xdr:row>73</xdr:row>
      <xdr:rowOff>88378</xdr:rowOff>
    </xdr:to>
    <xdr:sp macro="" textlink="">
      <xdr:nvSpPr>
        <xdr:cNvPr id="640" name="楕円 639"/>
        <xdr:cNvSpPr/>
      </xdr:nvSpPr>
      <xdr:spPr>
        <a:xfrm>
          <a:off x="12763500" y="125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104905</xdr:rowOff>
    </xdr:from>
    <xdr:ext cx="599010" cy="259045"/>
    <xdr:sp macro="" textlink="">
      <xdr:nvSpPr>
        <xdr:cNvPr id="641" name="テキスト ボックス 640"/>
        <xdr:cNvSpPr txBox="1"/>
      </xdr:nvSpPr>
      <xdr:spPr>
        <a:xfrm>
          <a:off x="12514795" y="1227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69081</xdr:rowOff>
    </xdr:from>
    <xdr:to>
      <xdr:col>85</xdr:col>
      <xdr:colOff>127000</xdr:colOff>
      <xdr:row>98</xdr:row>
      <xdr:rowOff>93139</xdr:rowOff>
    </xdr:to>
    <xdr:cxnSp macro="">
      <xdr:nvCxnSpPr>
        <xdr:cNvPr id="670" name="直線コネクタ 669"/>
        <xdr:cNvCxnSpPr/>
      </xdr:nvCxnSpPr>
      <xdr:spPr>
        <a:xfrm flipV="1">
          <a:off x="15481300" y="16871181"/>
          <a:ext cx="8382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93139</xdr:rowOff>
    </xdr:from>
    <xdr:to>
      <xdr:col>81</xdr:col>
      <xdr:colOff>50800</xdr:colOff>
      <xdr:row>98</xdr:row>
      <xdr:rowOff>144152</xdr:rowOff>
    </xdr:to>
    <xdr:cxnSp macro="">
      <xdr:nvCxnSpPr>
        <xdr:cNvPr id="673" name="直線コネクタ 672"/>
        <xdr:cNvCxnSpPr/>
      </xdr:nvCxnSpPr>
      <xdr:spPr>
        <a:xfrm flipV="1">
          <a:off x="14592300" y="16895239"/>
          <a:ext cx="889000" cy="5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119235</xdr:rowOff>
    </xdr:from>
    <xdr:to>
      <xdr:col>76</xdr:col>
      <xdr:colOff>114300</xdr:colOff>
      <xdr:row>98</xdr:row>
      <xdr:rowOff>144152</xdr:rowOff>
    </xdr:to>
    <xdr:cxnSp macro="">
      <xdr:nvCxnSpPr>
        <xdr:cNvPr id="676" name="直線コネクタ 675"/>
        <xdr:cNvCxnSpPr/>
      </xdr:nvCxnSpPr>
      <xdr:spPr>
        <a:xfrm>
          <a:off x="13703300" y="16749885"/>
          <a:ext cx="889000" cy="1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119235</xdr:rowOff>
    </xdr:from>
    <xdr:to>
      <xdr:col>71</xdr:col>
      <xdr:colOff>177800</xdr:colOff>
      <xdr:row>99</xdr:row>
      <xdr:rowOff>31347</xdr:rowOff>
    </xdr:to>
    <xdr:cxnSp macro="">
      <xdr:nvCxnSpPr>
        <xdr:cNvPr id="679" name="直線コネクタ 678"/>
        <xdr:cNvCxnSpPr/>
      </xdr:nvCxnSpPr>
      <xdr:spPr>
        <a:xfrm flipV="1">
          <a:off x="12814300" y="16749885"/>
          <a:ext cx="889000" cy="2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18281</xdr:rowOff>
    </xdr:from>
    <xdr:to>
      <xdr:col>85</xdr:col>
      <xdr:colOff>177800</xdr:colOff>
      <xdr:row>98</xdr:row>
      <xdr:rowOff>119881</xdr:rowOff>
    </xdr:to>
    <xdr:sp macro="" textlink="">
      <xdr:nvSpPr>
        <xdr:cNvPr id="689" name="楕円 688"/>
        <xdr:cNvSpPr/>
      </xdr:nvSpPr>
      <xdr:spPr>
        <a:xfrm>
          <a:off x="16268700" y="168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41158</xdr:rowOff>
    </xdr:from>
    <xdr:ext cx="599010" cy="259045"/>
    <xdr:sp macro="" textlink="">
      <xdr:nvSpPr>
        <xdr:cNvPr id="690" name="積立金該当値テキスト"/>
        <xdr:cNvSpPr txBox="1"/>
      </xdr:nvSpPr>
      <xdr:spPr>
        <a:xfrm>
          <a:off x="16370300" y="1667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42339</xdr:rowOff>
    </xdr:from>
    <xdr:to>
      <xdr:col>81</xdr:col>
      <xdr:colOff>101600</xdr:colOff>
      <xdr:row>98</xdr:row>
      <xdr:rowOff>143939</xdr:rowOff>
    </xdr:to>
    <xdr:sp macro="" textlink="">
      <xdr:nvSpPr>
        <xdr:cNvPr id="691" name="楕円 690"/>
        <xdr:cNvSpPr/>
      </xdr:nvSpPr>
      <xdr:spPr>
        <a:xfrm>
          <a:off x="15430500" y="168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160466</xdr:rowOff>
    </xdr:from>
    <xdr:ext cx="534377" cy="259045"/>
    <xdr:sp macro="" textlink="">
      <xdr:nvSpPr>
        <xdr:cNvPr id="692" name="テキスト ボックス 691"/>
        <xdr:cNvSpPr txBox="1"/>
      </xdr:nvSpPr>
      <xdr:spPr>
        <a:xfrm>
          <a:off x="15214111" y="166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93352</xdr:rowOff>
    </xdr:from>
    <xdr:to>
      <xdr:col>76</xdr:col>
      <xdr:colOff>165100</xdr:colOff>
      <xdr:row>99</xdr:row>
      <xdr:rowOff>23502</xdr:rowOff>
    </xdr:to>
    <xdr:sp macro="" textlink="">
      <xdr:nvSpPr>
        <xdr:cNvPr id="693" name="楕円 692"/>
        <xdr:cNvSpPr/>
      </xdr:nvSpPr>
      <xdr:spPr>
        <a:xfrm>
          <a:off x="14541500" y="168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40029</xdr:rowOff>
    </xdr:from>
    <xdr:ext cx="534377" cy="259045"/>
    <xdr:sp macro="" textlink="">
      <xdr:nvSpPr>
        <xdr:cNvPr id="694" name="テキスト ボックス 693"/>
        <xdr:cNvSpPr txBox="1"/>
      </xdr:nvSpPr>
      <xdr:spPr>
        <a:xfrm>
          <a:off x="14325111" y="166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68435</xdr:rowOff>
    </xdr:from>
    <xdr:to>
      <xdr:col>72</xdr:col>
      <xdr:colOff>38100</xdr:colOff>
      <xdr:row>97</xdr:row>
      <xdr:rowOff>170035</xdr:rowOff>
    </xdr:to>
    <xdr:sp macro="" textlink="">
      <xdr:nvSpPr>
        <xdr:cNvPr id="695" name="楕円 694"/>
        <xdr:cNvSpPr/>
      </xdr:nvSpPr>
      <xdr:spPr>
        <a:xfrm>
          <a:off x="13652500" y="166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15112</xdr:rowOff>
    </xdr:from>
    <xdr:ext cx="599010" cy="259045"/>
    <xdr:sp macro="" textlink="">
      <xdr:nvSpPr>
        <xdr:cNvPr id="696" name="テキスト ボックス 695"/>
        <xdr:cNvSpPr txBox="1"/>
      </xdr:nvSpPr>
      <xdr:spPr>
        <a:xfrm>
          <a:off x="13403795" y="1647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151997</xdr:rowOff>
    </xdr:from>
    <xdr:to>
      <xdr:col>67</xdr:col>
      <xdr:colOff>101600</xdr:colOff>
      <xdr:row>99</xdr:row>
      <xdr:rowOff>82147</xdr:rowOff>
    </xdr:to>
    <xdr:sp macro="" textlink="">
      <xdr:nvSpPr>
        <xdr:cNvPr id="697" name="楕円 696"/>
        <xdr:cNvSpPr/>
      </xdr:nvSpPr>
      <xdr:spPr>
        <a:xfrm>
          <a:off x="12763500" y="169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73274</xdr:rowOff>
    </xdr:from>
    <xdr:ext cx="534377" cy="259045"/>
    <xdr:sp macro="" textlink="">
      <xdr:nvSpPr>
        <xdr:cNvPr id="698" name="テキスト ボックス 697"/>
        <xdr:cNvSpPr txBox="1"/>
      </xdr:nvSpPr>
      <xdr:spPr>
        <a:xfrm>
          <a:off x="12547111" y="170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20733</xdr:rowOff>
    </xdr:from>
    <xdr:to>
      <xdr:col>116</xdr:col>
      <xdr:colOff>63500</xdr:colOff>
      <xdr:row>58</xdr:row>
      <xdr:rowOff>43402</xdr:rowOff>
    </xdr:to>
    <xdr:cxnSp macro="">
      <xdr:nvCxnSpPr>
        <xdr:cNvPr id="786" name="直線コネクタ 785"/>
        <xdr:cNvCxnSpPr/>
      </xdr:nvCxnSpPr>
      <xdr:spPr>
        <a:xfrm>
          <a:off x="21323300" y="9964833"/>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20733</xdr:rowOff>
    </xdr:from>
    <xdr:to>
      <xdr:col>111</xdr:col>
      <xdr:colOff>177800</xdr:colOff>
      <xdr:row>58</xdr:row>
      <xdr:rowOff>38964</xdr:rowOff>
    </xdr:to>
    <xdr:cxnSp macro="">
      <xdr:nvCxnSpPr>
        <xdr:cNvPr id="789" name="直線コネクタ 788"/>
        <xdr:cNvCxnSpPr/>
      </xdr:nvCxnSpPr>
      <xdr:spPr>
        <a:xfrm flipV="1">
          <a:off x="20434300" y="9964833"/>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38964</xdr:rowOff>
    </xdr:from>
    <xdr:to>
      <xdr:col>107</xdr:col>
      <xdr:colOff>50800</xdr:colOff>
      <xdr:row>58</xdr:row>
      <xdr:rowOff>49003</xdr:rowOff>
    </xdr:to>
    <xdr:cxnSp macro="">
      <xdr:nvCxnSpPr>
        <xdr:cNvPr id="792" name="直線コネクタ 791"/>
        <xdr:cNvCxnSpPr/>
      </xdr:nvCxnSpPr>
      <xdr:spPr>
        <a:xfrm flipV="1">
          <a:off x="19545300" y="9983064"/>
          <a:ext cx="8890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49003</xdr:rowOff>
    </xdr:from>
    <xdr:to>
      <xdr:col>102</xdr:col>
      <xdr:colOff>114300</xdr:colOff>
      <xdr:row>58</xdr:row>
      <xdr:rowOff>60395</xdr:rowOff>
    </xdr:to>
    <xdr:cxnSp macro="">
      <xdr:nvCxnSpPr>
        <xdr:cNvPr id="795" name="直線コネクタ 794"/>
        <xdr:cNvCxnSpPr/>
      </xdr:nvCxnSpPr>
      <xdr:spPr>
        <a:xfrm flipV="1">
          <a:off x="18656300" y="9993103"/>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164052</xdr:rowOff>
    </xdr:from>
    <xdr:to>
      <xdr:col>116</xdr:col>
      <xdr:colOff>114300</xdr:colOff>
      <xdr:row>58</xdr:row>
      <xdr:rowOff>94202</xdr:rowOff>
    </xdr:to>
    <xdr:sp macro="" textlink="">
      <xdr:nvSpPr>
        <xdr:cNvPr id="805" name="楕円 804"/>
        <xdr:cNvSpPr/>
      </xdr:nvSpPr>
      <xdr:spPr>
        <a:xfrm>
          <a:off x="22110700" y="99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15479</xdr:rowOff>
    </xdr:from>
    <xdr:ext cx="469744" cy="259045"/>
    <xdr:sp macro="" textlink="">
      <xdr:nvSpPr>
        <xdr:cNvPr id="806" name="貸付金該当値テキスト"/>
        <xdr:cNvSpPr txBox="1"/>
      </xdr:nvSpPr>
      <xdr:spPr>
        <a:xfrm>
          <a:off x="22212300"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141383</xdr:rowOff>
    </xdr:from>
    <xdr:to>
      <xdr:col>112</xdr:col>
      <xdr:colOff>38100</xdr:colOff>
      <xdr:row>58</xdr:row>
      <xdr:rowOff>71533</xdr:rowOff>
    </xdr:to>
    <xdr:sp macro="" textlink="">
      <xdr:nvSpPr>
        <xdr:cNvPr id="807" name="楕円 806"/>
        <xdr:cNvSpPr/>
      </xdr:nvSpPr>
      <xdr:spPr>
        <a:xfrm>
          <a:off x="21272500" y="99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88060</xdr:rowOff>
    </xdr:from>
    <xdr:ext cx="534377" cy="259045"/>
    <xdr:sp macro="" textlink="">
      <xdr:nvSpPr>
        <xdr:cNvPr id="808" name="テキスト ボックス 807"/>
        <xdr:cNvSpPr txBox="1"/>
      </xdr:nvSpPr>
      <xdr:spPr>
        <a:xfrm>
          <a:off x="21056111" y="96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159614</xdr:rowOff>
    </xdr:from>
    <xdr:to>
      <xdr:col>107</xdr:col>
      <xdr:colOff>101600</xdr:colOff>
      <xdr:row>58</xdr:row>
      <xdr:rowOff>89764</xdr:rowOff>
    </xdr:to>
    <xdr:sp macro="" textlink="">
      <xdr:nvSpPr>
        <xdr:cNvPr id="809" name="楕円 808"/>
        <xdr:cNvSpPr/>
      </xdr:nvSpPr>
      <xdr:spPr>
        <a:xfrm>
          <a:off x="20383500" y="99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106291</xdr:rowOff>
    </xdr:from>
    <xdr:ext cx="469744" cy="259045"/>
    <xdr:sp macro="" textlink="">
      <xdr:nvSpPr>
        <xdr:cNvPr id="810" name="テキスト ボックス 809"/>
        <xdr:cNvSpPr txBox="1"/>
      </xdr:nvSpPr>
      <xdr:spPr>
        <a:xfrm>
          <a:off x="20199428" y="970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169653</xdr:rowOff>
    </xdr:from>
    <xdr:to>
      <xdr:col>102</xdr:col>
      <xdr:colOff>165100</xdr:colOff>
      <xdr:row>58</xdr:row>
      <xdr:rowOff>99803</xdr:rowOff>
    </xdr:to>
    <xdr:sp macro="" textlink="">
      <xdr:nvSpPr>
        <xdr:cNvPr id="811" name="楕円 810"/>
        <xdr:cNvSpPr/>
      </xdr:nvSpPr>
      <xdr:spPr>
        <a:xfrm>
          <a:off x="19494500" y="99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116330</xdr:rowOff>
    </xdr:from>
    <xdr:ext cx="469744" cy="259045"/>
    <xdr:sp macro="" textlink="">
      <xdr:nvSpPr>
        <xdr:cNvPr id="812" name="テキスト ボックス 811"/>
        <xdr:cNvSpPr txBox="1"/>
      </xdr:nvSpPr>
      <xdr:spPr>
        <a:xfrm>
          <a:off x="19310428" y="97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9595</xdr:rowOff>
    </xdr:from>
    <xdr:to>
      <xdr:col>98</xdr:col>
      <xdr:colOff>38100</xdr:colOff>
      <xdr:row>58</xdr:row>
      <xdr:rowOff>111195</xdr:rowOff>
    </xdr:to>
    <xdr:sp macro="" textlink="">
      <xdr:nvSpPr>
        <xdr:cNvPr id="813" name="楕円 812"/>
        <xdr:cNvSpPr/>
      </xdr:nvSpPr>
      <xdr:spPr>
        <a:xfrm>
          <a:off x="18605500" y="99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127722</xdr:rowOff>
    </xdr:from>
    <xdr:ext cx="469744" cy="259045"/>
    <xdr:sp macro="" textlink="">
      <xdr:nvSpPr>
        <xdr:cNvPr id="814" name="テキスト ボックス 813"/>
        <xdr:cNvSpPr txBox="1"/>
      </xdr:nvSpPr>
      <xdr:spPr>
        <a:xfrm>
          <a:off x="18421428" y="97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157569</xdr:rowOff>
    </xdr:from>
    <xdr:to>
      <xdr:col>116</xdr:col>
      <xdr:colOff>63500</xdr:colOff>
      <xdr:row>75</xdr:row>
      <xdr:rowOff>48234</xdr:rowOff>
    </xdr:to>
    <xdr:cxnSp macro="">
      <xdr:nvCxnSpPr>
        <xdr:cNvPr id="844" name="直線コネクタ 843"/>
        <xdr:cNvCxnSpPr/>
      </xdr:nvCxnSpPr>
      <xdr:spPr>
        <a:xfrm flipV="1">
          <a:off x="21323300" y="12844869"/>
          <a:ext cx="838200" cy="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48234</xdr:rowOff>
    </xdr:from>
    <xdr:to>
      <xdr:col>111</xdr:col>
      <xdr:colOff>177800</xdr:colOff>
      <xdr:row>75</xdr:row>
      <xdr:rowOff>67323</xdr:rowOff>
    </xdr:to>
    <xdr:cxnSp macro="">
      <xdr:nvCxnSpPr>
        <xdr:cNvPr id="847" name="直線コネクタ 846"/>
        <xdr:cNvCxnSpPr/>
      </xdr:nvCxnSpPr>
      <xdr:spPr>
        <a:xfrm flipV="1">
          <a:off x="20434300" y="12906984"/>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115456</xdr:rowOff>
    </xdr:from>
    <xdr:to>
      <xdr:col>107</xdr:col>
      <xdr:colOff>50800</xdr:colOff>
      <xdr:row>75</xdr:row>
      <xdr:rowOff>67323</xdr:rowOff>
    </xdr:to>
    <xdr:cxnSp macro="">
      <xdr:nvCxnSpPr>
        <xdr:cNvPr id="850" name="直線コネクタ 849"/>
        <xdr:cNvCxnSpPr/>
      </xdr:nvCxnSpPr>
      <xdr:spPr>
        <a:xfrm>
          <a:off x="19545300" y="12802756"/>
          <a:ext cx="8890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115456</xdr:rowOff>
    </xdr:from>
    <xdr:to>
      <xdr:col>102</xdr:col>
      <xdr:colOff>114300</xdr:colOff>
      <xdr:row>74</xdr:row>
      <xdr:rowOff>121044</xdr:rowOff>
    </xdr:to>
    <xdr:cxnSp macro="">
      <xdr:nvCxnSpPr>
        <xdr:cNvPr id="853" name="直線コネクタ 852"/>
        <xdr:cNvCxnSpPr/>
      </xdr:nvCxnSpPr>
      <xdr:spPr>
        <a:xfrm flipV="1">
          <a:off x="18656300" y="12802756"/>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106769</xdr:rowOff>
    </xdr:from>
    <xdr:to>
      <xdr:col>116</xdr:col>
      <xdr:colOff>114300</xdr:colOff>
      <xdr:row>75</xdr:row>
      <xdr:rowOff>36919</xdr:rowOff>
    </xdr:to>
    <xdr:sp macro="" textlink="">
      <xdr:nvSpPr>
        <xdr:cNvPr id="863" name="楕円 862"/>
        <xdr:cNvSpPr/>
      </xdr:nvSpPr>
      <xdr:spPr>
        <a:xfrm>
          <a:off x="22110700" y="127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129646</xdr:rowOff>
    </xdr:from>
    <xdr:ext cx="534377" cy="259045"/>
    <xdr:sp macro="" textlink="">
      <xdr:nvSpPr>
        <xdr:cNvPr id="864" name="繰出金該当値テキスト"/>
        <xdr:cNvSpPr txBox="1"/>
      </xdr:nvSpPr>
      <xdr:spPr>
        <a:xfrm>
          <a:off x="22212300" y="126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168884</xdr:rowOff>
    </xdr:from>
    <xdr:to>
      <xdr:col>112</xdr:col>
      <xdr:colOff>38100</xdr:colOff>
      <xdr:row>75</xdr:row>
      <xdr:rowOff>99034</xdr:rowOff>
    </xdr:to>
    <xdr:sp macro="" textlink="">
      <xdr:nvSpPr>
        <xdr:cNvPr id="865" name="楕円 864"/>
        <xdr:cNvSpPr/>
      </xdr:nvSpPr>
      <xdr:spPr>
        <a:xfrm>
          <a:off x="21272500" y="12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115561</xdr:rowOff>
    </xdr:from>
    <xdr:ext cx="534377" cy="259045"/>
    <xdr:sp macro="" textlink="">
      <xdr:nvSpPr>
        <xdr:cNvPr id="866" name="テキスト ボックス 865"/>
        <xdr:cNvSpPr txBox="1"/>
      </xdr:nvSpPr>
      <xdr:spPr>
        <a:xfrm>
          <a:off x="21056111" y="126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16523</xdr:rowOff>
    </xdr:from>
    <xdr:to>
      <xdr:col>107</xdr:col>
      <xdr:colOff>101600</xdr:colOff>
      <xdr:row>75</xdr:row>
      <xdr:rowOff>118123</xdr:rowOff>
    </xdr:to>
    <xdr:sp macro="" textlink="">
      <xdr:nvSpPr>
        <xdr:cNvPr id="867" name="楕円 866"/>
        <xdr:cNvSpPr/>
      </xdr:nvSpPr>
      <xdr:spPr>
        <a:xfrm>
          <a:off x="20383500" y="128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134650</xdr:rowOff>
    </xdr:from>
    <xdr:ext cx="534377" cy="259045"/>
    <xdr:sp macro="" textlink="">
      <xdr:nvSpPr>
        <xdr:cNvPr id="868" name="テキスト ボックス 867"/>
        <xdr:cNvSpPr txBox="1"/>
      </xdr:nvSpPr>
      <xdr:spPr>
        <a:xfrm>
          <a:off x="20167111" y="126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64656</xdr:rowOff>
    </xdr:from>
    <xdr:to>
      <xdr:col>102</xdr:col>
      <xdr:colOff>165100</xdr:colOff>
      <xdr:row>74</xdr:row>
      <xdr:rowOff>166256</xdr:rowOff>
    </xdr:to>
    <xdr:sp macro="" textlink="">
      <xdr:nvSpPr>
        <xdr:cNvPr id="869" name="楕円 868"/>
        <xdr:cNvSpPr/>
      </xdr:nvSpPr>
      <xdr:spPr>
        <a:xfrm>
          <a:off x="19494500" y="127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11333</xdr:rowOff>
    </xdr:from>
    <xdr:ext cx="534377" cy="259045"/>
    <xdr:sp macro="" textlink="">
      <xdr:nvSpPr>
        <xdr:cNvPr id="870" name="テキスト ボックス 869"/>
        <xdr:cNvSpPr txBox="1"/>
      </xdr:nvSpPr>
      <xdr:spPr>
        <a:xfrm>
          <a:off x="19278111" y="125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70244</xdr:rowOff>
    </xdr:from>
    <xdr:to>
      <xdr:col>98</xdr:col>
      <xdr:colOff>38100</xdr:colOff>
      <xdr:row>75</xdr:row>
      <xdr:rowOff>394</xdr:rowOff>
    </xdr:to>
    <xdr:sp macro="" textlink="">
      <xdr:nvSpPr>
        <xdr:cNvPr id="871" name="楕円 870"/>
        <xdr:cNvSpPr/>
      </xdr:nvSpPr>
      <xdr:spPr>
        <a:xfrm>
          <a:off x="18605500" y="127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16921</xdr:rowOff>
    </xdr:from>
    <xdr:ext cx="534377" cy="259045"/>
    <xdr:sp macro="" textlink="">
      <xdr:nvSpPr>
        <xdr:cNvPr id="872" name="テキスト ボックス 871"/>
        <xdr:cNvSpPr txBox="1"/>
      </xdr:nvSpPr>
      <xdr:spPr>
        <a:xfrm>
          <a:off x="18389111" y="125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歳出決算総額は、住民一人当たり２１７万６千円と過去最大規模となっている。これは大型の建設事業と新型コロナウイルス感染症対策事業が大きな要因である。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件費は、住民一人当たり２６８，７０５円となっており、類似団体平均と比べてかなり高い水準にある。これは保育所５箇所及び診療所３箇所を直営するほか、町立高等学校を有することから職員数が多いことが要因である。</a:t>
          </a:r>
        </a:p>
        <a:p>
          <a:r>
            <a:rPr kumimoji="1" lang="ja-JP" altLang="en-US" sz="1200">
              <a:latin typeface="ＭＳ Ｐゴシック" panose="020B0600070205080204" pitchFamily="50" charset="-128"/>
              <a:ea typeface="ＭＳ Ｐゴシック" panose="020B0600070205080204" pitchFamily="50" charset="-128"/>
            </a:rPr>
            <a:t>維持補修費については、住民一人当たり３９，５７４円となっており、こちらも類似団体平均と比べてかなり高い水準にある。これは行政財産である建物及び附帯設備の大半が経過年数２０年を超えており維持補修が件数が増加していることが要因である。</a:t>
          </a:r>
        </a:p>
        <a:p>
          <a:r>
            <a:rPr kumimoji="1" lang="ja-JP" altLang="en-US" sz="1200">
              <a:latin typeface="ＭＳ Ｐゴシック" panose="020B0600070205080204" pitchFamily="50" charset="-128"/>
              <a:ea typeface="ＭＳ Ｐゴシック" panose="020B0600070205080204" pitchFamily="50" charset="-128"/>
            </a:rPr>
            <a:t>補助費等については、新型コロナウイルス感染症対策事業の影響により高い水準となっているが、翌年度以降は元の水準になると見込まれる。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普通建設事業費の増加については、公営住宅や新庁舎・防災避難施設、ウニ種苗センターの建設工事による影響によるものである。</a:t>
          </a:r>
        </a:p>
        <a:p>
          <a:r>
            <a:rPr kumimoji="1" lang="ja-JP" altLang="en-US" sz="1200">
              <a:latin typeface="ＭＳ Ｐゴシック" panose="020B0600070205080204" pitchFamily="50" charset="-128"/>
              <a:ea typeface="ＭＳ Ｐゴシック" panose="020B0600070205080204" pitchFamily="50" charset="-128"/>
            </a:rPr>
            <a:t>今後は人件費については職員定数管理計画に基づき職員定数の適正化を図り、維持補修費については公共施設等総合管理計画に基づき事業の取捨選択を徹底していくことで費用の減少に努めるが、普通建設事業費については老朽化するインフラや公共施設の改修などにより高水準が続くものと想定され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5,561
423.63
12,486,838
12,325,110
117,022
4,279,223
12,741,540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64770</xdr:rowOff>
    </xdr:from>
    <xdr:to>
      <xdr:col>24</xdr:col>
      <xdr:colOff>63500</xdr:colOff>
      <xdr:row>34</xdr:row>
      <xdr:rowOff>119253</xdr:rowOff>
    </xdr:to>
    <xdr:cxnSp macro="">
      <xdr:nvCxnSpPr>
        <xdr:cNvPr id="61" name="直線コネクタ 60"/>
        <xdr:cNvCxnSpPr/>
      </xdr:nvCxnSpPr>
      <xdr:spPr>
        <a:xfrm flipV="1">
          <a:off x="3797300" y="5894070"/>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49149</xdr:rowOff>
    </xdr:from>
    <xdr:to>
      <xdr:col>19</xdr:col>
      <xdr:colOff>177800</xdr:colOff>
      <xdr:row>34</xdr:row>
      <xdr:rowOff>119253</xdr:rowOff>
    </xdr:to>
    <xdr:cxnSp macro="">
      <xdr:nvCxnSpPr>
        <xdr:cNvPr id="64" name="直線コネクタ 63"/>
        <xdr:cNvCxnSpPr/>
      </xdr:nvCxnSpPr>
      <xdr:spPr>
        <a:xfrm>
          <a:off x="2908300" y="5878449"/>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49149</xdr:rowOff>
    </xdr:from>
    <xdr:to>
      <xdr:col>15</xdr:col>
      <xdr:colOff>50800</xdr:colOff>
      <xdr:row>34</xdr:row>
      <xdr:rowOff>62230</xdr:rowOff>
    </xdr:to>
    <xdr:cxnSp macro="">
      <xdr:nvCxnSpPr>
        <xdr:cNvPr id="67" name="直線コネクタ 66"/>
        <xdr:cNvCxnSpPr/>
      </xdr:nvCxnSpPr>
      <xdr:spPr>
        <a:xfrm flipV="1">
          <a:off x="2019300" y="5878449"/>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62230</xdr:rowOff>
    </xdr:from>
    <xdr:to>
      <xdr:col>10</xdr:col>
      <xdr:colOff>114300</xdr:colOff>
      <xdr:row>34</xdr:row>
      <xdr:rowOff>93472</xdr:rowOff>
    </xdr:to>
    <xdr:cxnSp macro="">
      <xdr:nvCxnSpPr>
        <xdr:cNvPr id="70" name="直線コネクタ 69"/>
        <xdr:cNvCxnSpPr/>
      </xdr:nvCxnSpPr>
      <xdr:spPr>
        <a:xfrm flipV="1">
          <a:off x="1130300" y="5891530"/>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80" name="楕円 79"/>
        <xdr:cNvSpPr/>
      </xdr:nvSpPr>
      <xdr:spPr>
        <a:xfrm>
          <a:off x="4584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36847</xdr:rowOff>
    </xdr:from>
    <xdr:ext cx="534377" cy="259045"/>
    <xdr:sp macro="" textlink="">
      <xdr:nvSpPr>
        <xdr:cNvPr id="81" name="議会費該当値テキスト"/>
        <xdr:cNvSpPr txBox="1"/>
      </xdr:nvSpPr>
      <xdr:spPr>
        <a:xfrm>
          <a:off x="4686300" y="56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68453</xdr:rowOff>
    </xdr:from>
    <xdr:to>
      <xdr:col>20</xdr:col>
      <xdr:colOff>38100</xdr:colOff>
      <xdr:row>34</xdr:row>
      <xdr:rowOff>170053</xdr:rowOff>
    </xdr:to>
    <xdr:sp macro="" textlink="">
      <xdr:nvSpPr>
        <xdr:cNvPr id="82" name="楕円 81"/>
        <xdr:cNvSpPr/>
      </xdr:nvSpPr>
      <xdr:spPr>
        <a:xfrm>
          <a:off x="3746500" y="58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xdr:rowOff>
    </xdr:from>
    <xdr:ext cx="534377" cy="259045"/>
    <xdr:sp macro="" textlink="">
      <xdr:nvSpPr>
        <xdr:cNvPr id="83" name="テキスト ボックス 82"/>
        <xdr:cNvSpPr txBox="1"/>
      </xdr:nvSpPr>
      <xdr:spPr>
        <a:xfrm>
          <a:off x="3530111" y="567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169799</xdr:rowOff>
    </xdr:from>
    <xdr:to>
      <xdr:col>15</xdr:col>
      <xdr:colOff>101600</xdr:colOff>
      <xdr:row>34</xdr:row>
      <xdr:rowOff>99949</xdr:rowOff>
    </xdr:to>
    <xdr:sp macro="" textlink="">
      <xdr:nvSpPr>
        <xdr:cNvPr id="84" name="楕円 83"/>
        <xdr:cNvSpPr/>
      </xdr:nvSpPr>
      <xdr:spPr>
        <a:xfrm>
          <a:off x="2857500" y="58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116476</xdr:rowOff>
    </xdr:from>
    <xdr:ext cx="534377" cy="259045"/>
    <xdr:sp macro="" textlink="">
      <xdr:nvSpPr>
        <xdr:cNvPr id="85" name="テキスト ボックス 84"/>
        <xdr:cNvSpPr txBox="1"/>
      </xdr:nvSpPr>
      <xdr:spPr>
        <a:xfrm>
          <a:off x="2641111" y="56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11430</xdr:rowOff>
    </xdr:from>
    <xdr:to>
      <xdr:col>10</xdr:col>
      <xdr:colOff>165100</xdr:colOff>
      <xdr:row>34</xdr:row>
      <xdr:rowOff>113030</xdr:rowOff>
    </xdr:to>
    <xdr:sp macro="" textlink="">
      <xdr:nvSpPr>
        <xdr:cNvPr id="86" name="楕円 85"/>
        <xdr:cNvSpPr/>
      </xdr:nvSpPr>
      <xdr:spPr>
        <a:xfrm>
          <a:off x="1968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129557</xdr:rowOff>
    </xdr:from>
    <xdr:ext cx="534377" cy="259045"/>
    <xdr:sp macro="" textlink="">
      <xdr:nvSpPr>
        <xdr:cNvPr id="87" name="テキスト ボックス 86"/>
        <xdr:cNvSpPr txBox="1"/>
      </xdr:nvSpPr>
      <xdr:spPr>
        <a:xfrm>
          <a:off x="1752111" y="56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42672</xdr:rowOff>
    </xdr:from>
    <xdr:to>
      <xdr:col>6</xdr:col>
      <xdr:colOff>38100</xdr:colOff>
      <xdr:row>34</xdr:row>
      <xdr:rowOff>144272</xdr:rowOff>
    </xdr:to>
    <xdr:sp macro="" textlink="">
      <xdr:nvSpPr>
        <xdr:cNvPr id="88" name="楕円 87"/>
        <xdr:cNvSpPr/>
      </xdr:nvSpPr>
      <xdr:spPr>
        <a:xfrm>
          <a:off x="1079500" y="58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160799</xdr:rowOff>
    </xdr:from>
    <xdr:ext cx="534377" cy="259045"/>
    <xdr:sp macro="" textlink="">
      <xdr:nvSpPr>
        <xdr:cNvPr id="89" name="テキスト ボックス 88"/>
        <xdr:cNvSpPr txBox="1"/>
      </xdr:nvSpPr>
      <xdr:spPr>
        <a:xfrm>
          <a:off x="863111" y="56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19395</xdr:rowOff>
    </xdr:from>
    <xdr:to>
      <xdr:col>24</xdr:col>
      <xdr:colOff>63500</xdr:colOff>
      <xdr:row>57</xdr:row>
      <xdr:rowOff>65315</xdr:rowOff>
    </xdr:to>
    <xdr:cxnSp macro="">
      <xdr:nvCxnSpPr>
        <xdr:cNvPr id="118" name="直線コネクタ 117"/>
        <xdr:cNvCxnSpPr/>
      </xdr:nvCxnSpPr>
      <xdr:spPr>
        <a:xfrm flipV="1">
          <a:off x="3797300" y="9620595"/>
          <a:ext cx="838200" cy="21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65315</xdr:rowOff>
    </xdr:from>
    <xdr:to>
      <xdr:col>19</xdr:col>
      <xdr:colOff>177800</xdr:colOff>
      <xdr:row>58</xdr:row>
      <xdr:rowOff>33779</xdr:rowOff>
    </xdr:to>
    <xdr:cxnSp macro="">
      <xdr:nvCxnSpPr>
        <xdr:cNvPr id="121" name="直線コネクタ 120"/>
        <xdr:cNvCxnSpPr/>
      </xdr:nvCxnSpPr>
      <xdr:spPr>
        <a:xfrm flipV="1">
          <a:off x="2908300" y="9837965"/>
          <a:ext cx="889000" cy="1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113100</xdr:rowOff>
    </xdr:from>
    <xdr:to>
      <xdr:col>15</xdr:col>
      <xdr:colOff>50800</xdr:colOff>
      <xdr:row>58</xdr:row>
      <xdr:rowOff>33779</xdr:rowOff>
    </xdr:to>
    <xdr:cxnSp macro="">
      <xdr:nvCxnSpPr>
        <xdr:cNvPr id="124" name="直線コネクタ 123"/>
        <xdr:cNvCxnSpPr/>
      </xdr:nvCxnSpPr>
      <xdr:spPr>
        <a:xfrm>
          <a:off x="2019300" y="9885750"/>
          <a:ext cx="889000" cy="9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113100</xdr:rowOff>
    </xdr:from>
    <xdr:to>
      <xdr:col>10</xdr:col>
      <xdr:colOff>114300</xdr:colOff>
      <xdr:row>58</xdr:row>
      <xdr:rowOff>72013</xdr:rowOff>
    </xdr:to>
    <xdr:cxnSp macro="">
      <xdr:nvCxnSpPr>
        <xdr:cNvPr id="127" name="直線コネクタ 126"/>
        <xdr:cNvCxnSpPr/>
      </xdr:nvCxnSpPr>
      <xdr:spPr>
        <a:xfrm flipV="1">
          <a:off x="1130300" y="9885750"/>
          <a:ext cx="889000" cy="13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140045</xdr:rowOff>
    </xdr:from>
    <xdr:to>
      <xdr:col>24</xdr:col>
      <xdr:colOff>114300</xdr:colOff>
      <xdr:row>56</xdr:row>
      <xdr:rowOff>70195</xdr:rowOff>
    </xdr:to>
    <xdr:sp macro="" textlink="">
      <xdr:nvSpPr>
        <xdr:cNvPr id="137" name="楕円 136"/>
        <xdr:cNvSpPr/>
      </xdr:nvSpPr>
      <xdr:spPr>
        <a:xfrm>
          <a:off x="4584700" y="95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162922</xdr:rowOff>
    </xdr:from>
    <xdr:ext cx="599010" cy="259045"/>
    <xdr:sp macro="" textlink="">
      <xdr:nvSpPr>
        <xdr:cNvPr id="138" name="総務費該当値テキスト"/>
        <xdr:cNvSpPr txBox="1"/>
      </xdr:nvSpPr>
      <xdr:spPr>
        <a:xfrm>
          <a:off x="4686300" y="94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14515</xdr:rowOff>
    </xdr:from>
    <xdr:to>
      <xdr:col>20</xdr:col>
      <xdr:colOff>38100</xdr:colOff>
      <xdr:row>57</xdr:row>
      <xdr:rowOff>116115</xdr:rowOff>
    </xdr:to>
    <xdr:sp macro="" textlink="">
      <xdr:nvSpPr>
        <xdr:cNvPr id="139" name="楕円 138"/>
        <xdr:cNvSpPr/>
      </xdr:nvSpPr>
      <xdr:spPr>
        <a:xfrm>
          <a:off x="37465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132642</xdr:rowOff>
    </xdr:from>
    <xdr:ext cx="599010" cy="259045"/>
    <xdr:sp macro="" textlink="">
      <xdr:nvSpPr>
        <xdr:cNvPr id="140" name="テキスト ボックス 139"/>
        <xdr:cNvSpPr txBox="1"/>
      </xdr:nvSpPr>
      <xdr:spPr>
        <a:xfrm>
          <a:off x="3497795" y="956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154429</xdr:rowOff>
    </xdr:from>
    <xdr:to>
      <xdr:col>15</xdr:col>
      <xdr:colOff>101600</xdr:colOff>
      <xdr:row>58</xdr:row>
      <xdr:rowOff>84579</xdr:rowOff>
    </xdr:to>
    <xdr:sp macro="" textlink="">
      <xdr:nvSpPr>
        <xdr:cNvPr id="141" name="楕円 140"/>
        <xdr:cNvSpPr/>
      </xdr:nvSpPr>
      <xdr:spPr>
        <a:xfrm>
          <a:off x="2857500" y="99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101106</xdr:rowOff>
    </xdr:from>
    <xdr:ext cx="599010" cy="259045"/>
    <xdr:sp macro="" textlink="">
      <xdr:nvSpPr>
        <xdr:cNvPr id="142" name="テキスト ボックス 141"/>
        <xdr:cNvSpPr txBox="1"/>
      </xdr:nvSpPr>
      <xdr:spPr>
        <a:xfrm>
          <a:off x="2608795" y="970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62300</xdr:rowOff>
    </xdr:from>
    <xdr:to>
      <xdr:col>10</xdr:col>
      <xdr:colOff>165100</xdr:colOff>
      <xdr:row>57</xdr:row>
      <xdr:rowOff>163900</xdr:rowOff>
    </xdr:to>
    <xdr:sp macro="" textlink="">
      <xdr:nvSpPr>
        <xdr:cNvPr id="143" name="楕円 142"/>
        <xdr:cNvSpPr/>
      </xdr:nvSpPr>
      <xdr:spPr>
        <a:xfrm>
          <a:off x="1968500" y="98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8977</xdr:rowOff>
    </xdr:from>
    <xdr:ext cx="599010" cy="259045"/>
    <xdr:sp macro="" textlink="">
      <xdr:nvSpPr>
        <xdr:cNvPr id="144" name="テキスト ボックス 143"/>
        <xdr:cNvSpPr txBox="1"/>
      </xdr:nvSpPr>
      <xdr:spPr>
        <a:xfrm>
          <a:off x="1719795" y="961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21213</xdr:rowOff>
    </xdr:from>
    <xdr:to>
      <xdr:col>6</xdr:col>
      <xdr:colOff>38100</xdr:colOff>
      <xdr:row>58</xdr:row>
      <xdr:rowOff>122813</xdr:rowOff>
    </xdr:to>
    <xdr:sp macro="" textlink="">
      <xdr:nvSpPr>
        <xdr:cNvPr id="145" name="楕円 144"/>
        <xdr:cNvSpPr/>
      </xdr:nvSpPr>
      <xdr:spPr>
        <a:xfrm>
          <a:off x="1079500" y="99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139340</xdr:rowOff>
    </xdr:from>
    <xdr:ext cx="599010" cy="259045"/>
    <xdr:sp macro="" textlink="">
      <xdr:nvSpPr>
        <xdr:cNvPr id="146" name="テキスト ボックス 145"/>
        <xdr:cNvSpPr txBox="1"/>
      </xdr:nvSpPr>
      <xdr:spPr>
        <a:xfrm>
          <a:off x="830795" y="97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98095</xdr:rowOff>
    </xdr:from>
    <xdr:to>
      <xdr:col>24</xdr:col>
      <xdr:colOff>63500</xdr:colOff>
      <xdr:row>76</xdr:row>
      <xdr:rowOff>98378</xdr:rowOff>
    </xdr:to>
    <xdr:cxnSp macro="">
      <xdr:nvCxnSpPr>
        <xdr:cNvPr id="174" name="直線コネクタ 173"/>
        <xdr:cNvCxnSpPr/>
      </xdr:nvCxnSpPr>
      <xdr:spPr>
        <a:xfrm flipV="1">
          <a:off x="3797300" y="13128295"/>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24920</xdr:rowOff>
    </xdr:from>
    <xdr:to>
      <xdr:col>19</xdr:col>
      <xdr:colOff>177800</xdr:colOff>
      <xdr:row>76</xdr:row>
      <xdr:rowOff>98378</xdr:rowOff>
    </xdr:to>
    <xdr:cxnSp macro="">
      <xdr:nvCxnSpPr>
        <xdr:cNvPr id="177" name="直線コネクタ 176"/>
        <xdr:cNvCxnSpPr/>
      </xdr:nvCxnSpPr>
      <xdr:spPr>
        <a:xfrm>
          <a:off x="2908300" y="12540770"/>
          <a:ext cx="889000" cy="58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24920</xdr:rowOff>
    </xdr:from>
    <xdr:to>
      <xdr:col>15</xdr:col>
      <xdr:colOff>50800</xdr:colOff>
      <xdr:row>76</xdr:row>
      <xdr:rowOff>91318</xdr:rowOff>
    </xdr:to>
    <xdr:cxnSp macro="">
      <xdr:nvCxnSpPr>
        <xdr:cNvPr id="180" name="直線コネクタ 179"/>
        <xdr:cNvCxnSpPr/>
      </xdr:nvCxnSpPr>
      <xdr:spPr>
        <a:xfrm flipV="1">
          <a:off x="2019300" y="12540770"/>
          <a:ext cx="889000" cy="58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91318</xdr:rowOff>
    </xdr:from>
    <xdr:to>
      <xdr:col>10</xdr:col>
      <xdr:colOff>114300</xdr:colOff>
      <xdr:row>76</xdr:row>
      <xdr:rowOff>159652</xdr:rowOff>
    </xdr:to>
    <xdr:cxnSp macro="">
      <xdr:nvCxnSpPr>
        <xdr:cNvPr id="183" name="直線コネクタ 182"/>
        <xdr:cNvCxnSpPr/>
      </xdr:nvCxnSpPr>
      <xdr:spPr>
        <a:xfrm flipV="1">
          <a:off x="1130300" y="13121518"/>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47295</xdr:rowOff>
    </xdr:from>
    <xdr:to>
      <xdr:col>24</xdr:col>
      <xdr:colOff>114300</xdr:colOff>
      <xdr:row>76</xdr:row>
      <xdr:rowOff>148895</xdr:rowOff>
    </xdr:to>
    <xdr:sp macro="" textlink="">
      <xdr:nvSpPr>
        <xdr:cNvPr id="193" name="楕円 192"/>
        <xdr:cNvSpPr/>
      </xdr:nvSpPr>
      <xdr:spPr>
        <a:xfrm>
          <a:off x="4584700" y="130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25722</xdr:rowOff>
    </xdr:from>
    <xdr:ext cx="599010" cy="259045"/>
    <xdr:sp macro="" textlink="">
      <xdr:nvSpPr>
        <xdr:cNvPr id="194" name="民生費該当値テキスト"/>
        <xdr:cNvSpPr txBox="1"/>
      </xdr:nvSpPr>
      <xdr:spPr>
        <a:xfrm>
          <a:off x="4686300" y="1305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47578</xdr:rowOff>
    </xdr:from>
    <xdr:to>
      <xdr:col>20</xdr:col>
      <xdr:colOff>38100</xdr:colOff>
      <xdr:row>76</xdr:row>
      <xdr:rowOff>149178</xdr:rowOff>
    </xdr:to>
    <xdr:sp macro="" textlink="">
      <xdr:nvSpPr>
        <xdr:cNvPr id="195" name="楕円 194"/>
        <xdr:cNvSpPr/>
      </xdr:nvSpPr>
      <xdr:spPr>
        <a:xfrm>
          <a:off x="3746500" y="130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140305</xdr:rowOff>
    </xdr:from>
    <xdr:ext cx="599010" cy="259045"/>
    <xdr:sp macro="" textlink="">
      <xdr:nvSpPr>
        <xdr:cNvPr id="196" name="テキスト ボックス 195"/>
        <xdr:cNvSpPr txBox="1"/>
      </xdr:nvSpPr>
      <xdr:spPr>
        <a:xfrm>
          <a:off x="3497795" y="1317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145570</xdr:rowOff>
    </xdr:from>
    <xdr:to>
      <xdr:col>15</xdr:col>
      <xdr:colOff>101600</xdr:colOff>
      <xdr:row>73</xdr:row>
      <xdr:rowOff>75720</xdr:rowOff>
    </xdr:to>
    <xdr:sp macro="" textlink="">
      <xdr:nvSpPr>
        <xdr:cNvPr id="197" name="楕円 196"/>
        <xdr:cNvSpPr/>
      </xdr:nvSpPr>
      <xdr:spPr>
        <a:xfrm>
          <a:off x="2857500" y="124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92247</xdr:rowOff>
    </xdr:from>
    <xdr:ext cx="599010" cy="259045"/>
    <xdr:sp macro="" textlink="">
      <xdr:nvSpPr>
        <xdr:cNvPr id="198" name="テキスト ボックス 197"/>
        <xdr:cNvSpPr txBox="1"/>
      </xdr:nvSpPr>
      <xdr:spPr>
        <a:xfrm>
          <a:off x="2608795" y="1226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40518</xdr:rowOff>
    </xdr:from>
    <xdr:to>
      <xdr:col>10</xdr:col>
      <xdr:colOff>165100</xdr:colOff>
      <xdr:row>76</xdr:row>
      <xdr:rowOff>142118</xdr:rowOff>
    </xdr:to>
    <xdr:sp macro="" textlink="">
      <xdr:nvSpPr>
        <xdr:cNvPr id="199" name="楕円 198"/>
        <xdr:cNvSpPr/>
      </xdr:nvSpPr>
      <xdr:spPr>
        <a:xfrm>
          <a:off x="1968500" y="130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133245</xdr:rowOff>
    </xdr:from>
    <xdr:ext cx="599010" cy="259045"/>
    <xdr:sp macro="" textlink="">
      <xdr:nvSpPr>
        <xdr:cNvPr id="200" name="テキスト ボックス 199"/>
        <xdr:cNvSpPr txBox="1"/>
      </xdr:nvSpPr>
      <xdr:spPr>
        <a:xfrm>
          <a:off x="1719795" y="1316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108852</xdr:rowOff>
    </xdr:from>
    <xdr:to>
      <xdr:col>6</xdr:col>
      <xdr:colOff>38100</xdr:colOff>
      <xdr:row>77</xdr:row>
      <xdr:rowOff>39002</xdr:rowOff>
    </xdr:to>
    <xdr:sp macro="" textlink="">
      <xdr:nvSpPr>
        <xdr:cNvPr id="201" name="楕円 200"/>
        <xdr:cNvSpPr/>
      </xdr:nvSpPr>
      <xdr:spPr>
        <a:xfrm>
          <a:off x="1079500" y="131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30129</xdr:rowOff>
    </xdr:from>
    <xdr:ext cx="599010" cy="259045"/>
    <xdr:sp macro="" textlink="">
      <xdr:nvSpPr>
        <xdr:cNvPr id="202" name="テキスト ボックス 201"/>
        <xdr:cNvSpPr txBox="1"/>
      </xdr:nvSpPr>
      <xdr:spPr>
        <a:xfrm>
          <a:off x="830795" y="1323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133468</xdr:rowOff>
    </xdr:from>
    <xdr:to>
      <xdr:col>24</xdr:col>
      <xdr:colOff>63500</xdr:colOff>
      <xdr:row>95</xdr:row>
      <xdr:rowOff>28980</xdr:rowOff>
    </xdr:to>
    <xdr:cxnSp macro="">
      <xdr:nvCxnSpPr>
        <xdr:cNvPr id="229" name="直線コネクタ 228"/>
        <xdr:cNvCxnSpPr/>
      </xdr:nvCxnSpPr>
      <xdr:spPr>
        <a:xfrm flipV="1">
          <a:off x="3797300" y="16249768"/>
          <a:ext cx="838200" cy="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28980</xdr:rowOff>
    </xdr:from>
    <xdr:to>
      <xdr:col>19</xdr:col>
      <xdr:colOff>177800</xdr:colOff>
      <xdr:row>95</xdr:row>
      <xdr:rowOff>51315</xdr:rowOff>
    </xdr:to>
    <xdr:cxnSp macro="">
      <xdr:nvCxnSpPr>
        <xdr:cNvPr id="232" name="直線コネクタ 231"/>
        <xdr:cNvCxnSpPr/>
      </xdr:nvCxnSpPr>
      <xdr:spPr>
        <a:xfrm flipV="1">
          <a:off x="2908300" y="16316730"/>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42207</xdr:rowOff>
    </xdr:from>
    <xdr:to>
      <xdr:col>15</xdr:col>
      <xdr:colOff>50800</xdr:colOff>
      <xdr:row>95</xdr:row>
      <xdr:rowOff>51315</xdr:rowOff>
    </xdr:to>
    <xdr:cxnSp macro="">
      <xdr:nvCxnSpPr>
        <xdr:cNvPr id="235" name="直線コネクタ 234"/>
        <xdr:cNvCxnSpPr/>
      </xdr:nvCxnSpPr>
      <xdr:spPr>
        <a:xfrm>
          <a:off x="2019300" y="16329957"/>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42207</xdr:rowOff>
    </xdr:from>
    <xdr:to>
      <xdr:col>10</xdr:col>
      <xdr:colOff>114300</xdr:colOff>
      <xdr:row>95</xdr:row>
      <xdr:rowOff>83195</xdr:rowOff>
    </xdr:to>
    <xdr:cxnSp macro="">
      <xdr:nvCxnSpPr>
        <xdr:cNvPr id="238" name="直線コネクタ 237"/>
        <xdr:cNvCxnSpPr/>
      </xdr:nvCxnSpPr>
      <xdr:spPr>
        <a:xfrm flipV="1">
          <a:off x="1130300" y="16329957"/>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82668</xdr:rowOff>
    </xdr:from>
    <xdr:to>
      <xdr:col>24</xdr:col>
      <xdr:colOff>114300</xdr:colOff>
      <xdr:row>95</xdr:row>
      <xdr:rowOff>12818</xdr:rowOff>
    </xdr:to>
    <xdr:sp macro="" textlink="">
      <xdr:nvSpPr>
        <xdr:cNvPr id="248" name="楕円 247"/>
        <xdr:cNvSpPr/>
      </xdr:nvSpPr>
      <xdr:spPr>
        <a:xfrm>
          <a:off x="4584700" y="161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105545</xdr:rowOff>
    </xdr:from>
    <xdr:ext cx="599010" cy="259045"/>
    <xdr:sp macro="" textlink="">
      <xdr:nvSpPr>
        <xdr:cNvPr id="249" name="衛生費該当値テキスト"/>
        <xdr:cNvSpPr txBox="1"/>
      </xdr:nvSpPr>
      <xdr:spPr>
        <a:xfrm>
          <a:off x="4686300" y="1605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149630</xdr:rowOff>
    </xdr:from>
    <xdr:to>
      <xdr:col>20</xdr:col>
      <xdr:colOff>38100</xdr:colOff>
      <xdr:row>95</xdr:row>
      <xdr:rowOff>79780</xdr:rowOff>
    </xdr:to>
    <xdr:sp macro="" textlink="">
      <xdr:nvSpPr>
        <xdr:cNvPr id="250" name="楕円 249"/>
        <xdr:cNvSpPr/>
      </xdr:nvSpPr>
      <xdr:spPr>
        <a:xfrm>
          <a:off x="3746500" y="162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96307</xdr:rowOff>
    </xdr:from>
    <xdr:ext cx="599010" cy="259045"/>
    <xdr:sp macro="" textlink="">
      <xdr:nvSpPr>
        <xdr:cNvPr id="251" name="テキスト ボックス 250"/>
        <xdr:cNvSpPr txBox="1"/>
      </xdr:nvSpPr>
      <xdr:spPr>
        <a:xfrm>
          <a:off x="3497795" y="1604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515</xdr:rowOff>
    </xdr:from>
    <xdr:to>
      <xdr:col>15</xdr:col>
      <xdr:colOff>101600</xdr:colOff>
      <xdr:row>95</xdr:row>
      <xdr:rowOff>102115</xdr:rowOff>
    </xdr:to>
    <xdr:sp macro="" textlink="">
      <xdr:nvSpPr>
        <xdr:cNvPr id="252" name="楕円 251"/>
        <xdr:cNvSpPr/>
      </xdr:nvSpPr>
      <xdr:spPr>
        <a:xfrm>
          <a:off x="2857500" y="162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118642</xdr:rowOff>
    </xdr:from>
    <xdr:ext cx="599010" cy="259045"/>
    <xdr:sp macro="" textlink="">
      <xdr:nvSpPr>
        <xdr:cNvPr id="253" name="テキスト ボックス 252"/>
        <xdr:cNvSpPr txBox="1"/>
      </xdr:nvSpPr>
      <xdr:spPr>
        <a:xfrm>
          <a:off x="2608795" y="160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162857</xdr:rowOff>
    </xdr:from>
    <xdr:to>
      <xdr:col>10</xdr:col>
      <xdr:colOff>165100</xdr:colOff>
      <xdr:row>95</xdr:row>
      <xdr:rowOff>93007</xdr:rowOff>
    </xdr:to>
    <xdr:sp macro="" textlink="">
      <xdr:nvSpPr>
        <xdr:cNvPr id="254" name="楕円 253"/>
        <xdr:cNvSpPr/>
      </xdr:nvSpPr>
      <xdr:spPr>
        <a:xfrm>
          <a:off x="1968500" y="162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109534</xdr:rowOff>
    </xdr:from>
    <xdr:ext cx="599010" cy="259045"/>
    <xdr:sp macro="" textlink="">
      <xdr:nvSpPr>
        <xdr:cNvPr id="255" name="テキスト ボックス 254"/>
        <xdr:cNvSpPr txBox="1"/>
      </xdr:nvSpPr>
      <xdr:spPr>
        <a:xfrm>
          <a:off x="1719795" y="1605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32395</xdr:rowOff>
    </xdr:from>
    <xdr:to>
      <xdr:col>6</xdr:col>
      <xdr:colOff>38100</xdr:colOff>
      <xdr:row>95</xdr:row>
      <xdr:rowOff>133995</xdr:rowOff>
    </xdr:to>
    <xdr:sp macro="" textlink="">
      <xdr:nvSpPr>
        <xdr:cNvPr id="256" name="楕円 255"/>
        <xdr:cNvSpPr/>
      </xdr:nvSpPr>
      <xdr:spPr>
        <a:xfrm>
          <a:off x="1079500" y="163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150522</xdr:rowOff>
    </xdr:from>
    <xdr:ext cx="599010" cy="259045"/>
    <xdr:sp macro="" textlink="">
      <xdr:nvSpPr>
        <xdr:cNvPr id="257" name="テキスト ボックス 256"/>
        <xdr:cNvSpPr txBox="1"/>
      </xdr:nvSpPr>
      <xdr:spPr>
        <a:xfrm>
          <a:off x="830795" y="1609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79852</xdr:rowOff>
    </xdr:from>
    <xdr:to>
      <xdr:col>55</xdr:col>
      <xdr:colOff>0</xdr:colOff>
      <xdr:row>54</xdr:row>
      <xdr:rowOff>4762</xdr:rowOff>
    </xdr:to>
    <xdr:cxnSp macro="">
      <xdr:nvCxnSpPr>
        <xdr:cNvPr id="339" name="直線コネクタ 338"/>
        <xdr:cNvCxnSpPr/>
      </xdr:nvCxnSpPr>
      <xdr:spPr>
        <a:xfrm flipV="1">
          <a:off x="9639300" y="8823802"/>
          <a:ext cx="838200" cy="43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4762</xdr:rowOff>
    </xdr:from>
    <xdr:to>
      <xdr:col>50</xdr:col>
      <xdr:colOff>114300</xdr:colOff>
      <xdr:row>55</xdr:row>
      <xdr:rowOff>13856</xdr:rowOff>
    </xdr:to>
    <xdr:cxnSp macro="">
      <xdr:nvCxnSpPr>
        <xdr:cNvPr id="342" name="直線コネクタ 341"/>
        <xdr:cNvCxnSpPr/>
      </xdr:nvCxnSpPr>
      <xdr:spPr>
        <a:xfrm flipV="1">
          <a:off x="8750300" y="9263062"/>
          <a:ext cx="889000" cy="1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53518</xdr:rowOff>
    </xdr:from>
    <xdr:to>
      <xdr:col>45</xdr:col>
      <xdr:colOff>177800</xdr:colOff>
      <xdr:row>55</xdr:row>
      <xdr:rowOff>13856</xdr:rowOff>
    </xdr:to>
    <xdr:cxnSp macro="">
      <xdr:nvCxnSpPr>
        <xdr:cNvPr id="345" name="直線コネクタ 344"/>
        <xdr:cNvCxnSpPr/>
      </xdr:nvCxnSpPr>
      <xdr:spPr>
        <a:xfrm>
          <a:off x="7861300" y="9311818"/>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53518</xdr:rowOff>
    </xdr:from>
    <xdr:to>
      <xdr:col>41</xdr:col>
      <xdr:colOff>50800</xdr:colOff>
      <xdr:row>55</xdr:row>
      <xdr:rowOff>35294</xdr:rowOff>
    </xdr:to>
    <xdr:cxnSp macro="">
      <xdr:nvCxnSpPr>
        <xdr:cNvPr id="348" name="直線コネクタ 347"/>
        <xdr:cNvCxnSpPr/>
      </xdr:nvCxnSpPr>
      <xdr:spPr>
        <a:xfrm flipV="1">
          <a:off x="6972300" y="9311818"/>
          <a:ext cx="889000" cy="1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29052</xdr:rowOff>
    </xdr:from>
    <xdr:to>
      <xdr:col>55</xdr:col>
      <xdr:colOff>50800</xdr:colOff>
      <xdr:row>51</xdr:row>
      <xdr:rowOff>130652</xdr:rowOff>
    </xdr:to>
    <xdr:sp macro="" textlink="">
      <xdr:nvSpPr>
        <xdr:cNvPr id="358" name="楕円 357"/>
        <xdr:cNvSpPr/>
      </xdr:nvSpPr>
      <xdr:spPr>
        <a:xfrm>
          <a:off x="10426700" y="87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51929</xdr:rowOff>
    </xdr:from>
    <xdr:ext cx="599010" cy="259045"/>
    <xdr:sp macro="" textlink="">
      <xdr:nvSpPr>
        <xdr:cNvPr id="359" name="農林水産業費該当値テキスト"/>
        <xdr:cNvSpPr txBox="1"/>
      </xdr:nvSpPr>
      <xdr:spPr>
        <a:xfrm>
          <a:off x="10528300" y="86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125412</xdr:rowOff>
    </xdr:from>
    <xdr:to>
      <xdr:col>50</xdr:col>
      <xdr:colOff>165100</xdr:colOff>
      <xdr:row>54</xdr:row>
      <xdr:rowOff>55562</xdr:rowOff>
    </xdr:to>
    <xdr:sp macro="" textlink="">
      <xdr:nvSpPr>
        <xdr:cNvPr id="360" name="楕円 359"/>
        <xdr:cNvSpPr/>
      </xdr:nvSpPr>
      <xdr:spPr>
        <a:xfrm>
          <a:off x="9588500" y="92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72089</xdr:rowOff>
    </xdr:from>
    <xdr:ext cx="599010" cy="259045"/>
    <xdr:sp macro="" textlink="">
      <xdr:nvSpPr>
        <xdr:cNvPr id="361" name="テキスト ボックス 360"/>
        <xdr:cNvSpPr txBox="1"/>
      </xdr:nvSpPr>
      <xdr:spPr>
        <a:xfrm>
          <a:off x="9339795" y="898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134506</xdr:rowOff>
    </xdr:from>
    <xdr:to>
      <xdr:col>46</xdr:col>
      <xdr:colOff>38100</xdr:colOff>
      <xdr:row>55</xdr:row>
      <xdr:rowOff>64656</xdr:rowOff>
    </xdr:to>
    <xdr:sp macro="" textlink="">
      <xdr:nvSpPr>
        <xdr:cNvPr id="362" name="楕円 361"/>
        <xdr:cNvSpPr/>
      </xdr:nvSpPr>
      <xdr:spPr>
        <a:xfrm>
          <a:off x="8699500" y="93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81183</xdr:rowOff>
    </xdr:from>
    <xdr:ext cx="599010" cy="259045"/>
    <xdr:sp macro="" textlink="">
      <xdr:nvSpPr>
        <xdr:cNvPr id="363" name="テキスト ボックス 362"/>
        <xdr:cNvSpPr txBox="1"/>
      </xdr:nvSpPr>
      <xdr:spPr>
        <a:xfrm>
          <a:off x="8450795" y="916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2718</xdr:rowOff>
    </xdr:from>
    <xdr:to>
      <xdr:col>41</xdr:col>
      <xdr:colOff>101600</xdr:colOff>
      <xdr:row>54</xdr:row>
      <xdr:rowOff>104318</xdr:rowOff>
    </xdr:to>
    <xdr:sp macro="" textlink="">
      <xdr:nvSpPr>
        <xdr:cNvPr id="364" name="楕円 363"/>
        <xdr:cNvSpPr/>
      </xdr:nvSpPr>
      <xdr:spPr>
        <a:xfrm>
          <a:off x="7810500" y="926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120845</xdr:rowOff>
    </xdr:from>
    <xdr:ext cx="599010" cy="259045"/>
    <xdr:sp macro="" textlink="">
      <xdr:nvSpPr>
        <xdr:cNvPr id="365" name="テキスト ボックス 364"/>
        <xdr:cNvSpPr txBox="1"/>
      </xdr:nvSpPr>
      <xdr:spPr>
        <a:xfrm>
          <a:off x="7561795" y="903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155944</xdr:rowOff>
    </xdr:from>
    <xdr:to>
      <xdr:col>36</xdr:col>
      <xdr:colOff>165100</xdr:colOff>
      <xdr:row>55</xdr:row>
      <xdr:rowOff>86094</xdr:rowOff>
    </xdr:to>
    <xdr:sp macro="" textlink="">
      <xdr:nvSpPr>
        <xdr:cNvPr id="366" name="楕円 365"/>
        <xdr:cNvSpPr/>
      </xdr:nvSpPr>
      <xdr:spPr>
        <a:xfrm>
          <a:off x="6921500" y="94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102621</xdr:rowOff>
    </xdr:from>
    <xdr:ext cx="599010" cy="259045"/>
    <xdr:sp macro="" textlink="">
      <xdr:nvSpPr>
        <xdr:cNvPr id="367" name="テキスト ボックス 366"/>
        <xdr:cNvSpPr txBox="1"/>
      </xdr:nvSpPr>
      <xdr:spPr>
        <a:xfrm>
          <a:off x="6672795" y="918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137835</xdr:rowOff>
    </xdr:from>
    <xdr:to>
      <xdr:col>55</xdr:col>
      <xdr:colOff>0</xdr:colOff>
      <xdr:row>77</xdr:row>
      <xdr:rowOff>10092</xdr:rowOff>
    </xdr:to>
    <xdr:cxnSp macro="">
      <xdr:nvCxnSpPr>
        <xdr:cNvPr id="394" name="直線コネクタ 393"/>
        <xdr:cNvCxnSpPr/>
      </xdr:nvCxnSpPr>
      <xdr:spPr>
        <a:xfrm flipV="1">
          <a:off x="9639300" y="12996585"/>
          <a:ext cx="838200" cy="2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10092</xdr:rowOff>
    </xdr:from>
    <xdr:to>
      <xdr:col>50</xdr:col>
      <xdr:colOff>114300</xdr:colOff>
      <xdr:row>77</xdr:row>
      <xdr:rowOff>22775</xdr:rowOff>
    </xdr:to>
    <xdr:cxnSp macro="">
      <xdr:nvCxnSpPr>
        <xdr:cNvPr id="397" name="直線コネクタ 396"/>
        <xdr:cNvCxnSpPr/>
      </xdr:nvCxnSpPr>
      <xdr:spPr>
        <a:xfrm flipV="1">
          <a:off x="8750300" y="13211742"/>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22775</xdr:rowOff>
    </xdr:from>
    <xdr:to>
      <xdr:col>45</xdr:col>
      <xdr:colOff>177800</xdr:colOff>
      <xdr:row>77</xdr:row>
      <xdr:rowOff>29625</xdr:rowOff>
    </xdr:to>
    <xdr:cxnSp macro="">
      <xdr:nvCxnSpPr>
        <xdr:cNvPr id="400" name="直線コネクタ 399"/>
        <xdr:cNvCxnSpPr/>
      </xdr:nvCxnSpPr>
      <xdr:spPr>
        <a:xfrm flipV="1">
          <a:off x="7861300" y="13224425"/>
          <a:ext cx="8890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20472</xdr:rowOff>
    </xdr:from>
    <xdr:to>
      <xdr:col>41</xdr:col>
      <xdr:colOff>50800</xdr:colOff>
      <xdr:row>77</xdr:row>
      <xdr:rowOff>29625</xdr:rowOff>
    </xdr:to>
    <xdr:cxnSp macro="">
      <xdr:nvCxnSpPr>
        <xdr:cNvPr id="403" name="直線コネクタ 402"/>
        <xdr:cNvCxnSpPr/>
      </xdr:nvCxnSpPr>
      <xdr:spPr>
        <a:xfrm>
          <a:off x="6972300" y="13222122"/>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87035</xdr:rowOff>
    </xdr:from>
    <xdr:to>
      <xdr:col>55</xdr:col>
      <xdr:colOff>50800</xdr:colOff>
      <xdr:row>76</xdr:row>
      <xdr:rowOff>17185</xdr:rowOff>
    </xdr:to>
    <xdr:sp macro="" textlink="">
      <xdr:nvSpPr>
        <xdr:cNvPr id="413" name="楕円 412"/>
        <xdr:cNvSpPr/>
      </xdr:nvSpPr>
      <xdr:spPr>
        <a:xfrm>
          <a:off x="10426700" y="129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109912</xdr:rowOff>
    </xdr:from>
    <xdr:ext cx="534377" cy="259045"/>
    <xdr:sp macro="" textlink="">
      <xdr:nvSpPr>
        <xdr:cNvPr id="414" name="商工費該当値テキスト"/>
        <xdr:cNvSpPr txBox="1"/>
      </xdr:nvSpPr>
      <xdr:spPr>
        <a:xfrm>
          <a:off x="10528300" y="127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130742</xdr:rowOff>
    </xdr:from>
    <xdr:to>
      <xdr:col>50</xdr:col>
      <xdr:colOff>165100</xdr:colOff>
      <xdr:row>77</xdr:row>
      <xdr:rowOff>60892</xdr:rowOff>
    </xdr:to>
    <xdr:sp macro="" textlink="">
      <xdr:nvSpPr>
        <xdr:cNvPr id="415" name="楕円 414"/>
        <xdr:cNvSpPr/>
      </xdr:nvSpPr>
      <xdr:spPr>
        <a:xfrm>
          <a:off x="9588500" y="131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77420</xdr:rowOff>
    </xdr:from>
    <xdr:ext cx="534377" cy="259045"/>
    <xdr:sp macro="" textlink="">
      <xdr:nvSpPr>
        <xdr:cNvPr id="416" name="テキスト ボックス 415"/>
        <xdr:cNvSpPr txBox="1"/>
      </xdr:nvSpPr>
      <xdr:spPr>
        <a:xfrm>
          <a:off x="9372111" y="1293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143425</xdr:rowOff>
    </xdr:from>
    <xdr:to>
      <xdr:col>46</xdr:col>
      <xdr:colOff>38100</xdr:colOff>
      <xdr:row>77</xdr:row>
      <xdr:rowOff>73575</xdr:rowOff>
    </xdr:to>
    <xdr:sp macro="" textlink="">
      <xdr:nvSpPr>
        <xdr:cNvPr id="417" name="楕円 416"/>
        <xdr:cNvSpPr/>
      </xdr:nvSpPr>
      <xdr:spPr>
        <a:xfrm>
          <a:off x="8699500" y="1317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90102</xdr:rowOff>
    </xdr:from>
    <xdr:ext cx="534377" cy="259045"/>
    <xdr:sp macro="" textlink="">
      <xdr:nvSpPr>
        <xdr:cNvPr id="418" name="テキスト ボックス 417"/>
        <xdr:cNvSpPr txBox="1"/>
      </xdr:nvSpPr>
      <xdr:spPr>
        <a:xfrm>
          <a:off x="8483111" y="1294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150275</xdr:rowOff>
    </xdr:from>
    <xdr:to>
      <xdr:col>41</xdr:col>
      <xdr:colOff>101600</xdr:colOff>
      <xdr:row>77</xdr:row>
      <xdr:rowOff>80425</xdr:rowOff>
    </xdr:to>
    <xdr:sp macro="" textlink="">
      <xdr:nvSpPr>
        <xdr:cNvPr id="419" name="楕円 418"/>
        <xdr:cNvSpPr/>
      </xdr:nvSpPr>
      <xdr:spPr>
        <a:xfrm>
          <a:off x="7810500" y="131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96952</xdr:rowOff>
    </xdr:from>
    <xdr:ext cx="534377" cy="259045"/>
    <xdr:sp macro="" textlink="">
      <xdr:nvSpPr>
        <xdr:cNvPr id="420" name="テキスト ボックス 419"/>
        <xdr:cNvSpPr txBox="1"/>
      </xdr:nvSpPr>
      <xdr:spPr>
        <a:xfrm>
          <a:off x="7594111" y="1295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141122</xdr:rowOff>
    </xdr:from>
    <xdr:to>
      <xdr:col>36</xdr:col>
      <xdr:colOff>165100</xdr:colOff>
      <xdr:row>77</xdr:row>
      <xdr:rowOff>71272</xdr:rowOff>
    </xdr:to>
    <xdr:sp macro="" textlink="">
      <xdr:nvSpPr>
        <xdr:cNvPr id="421" name="楕円 420"/>
        <xdr:cNvSpPr/>
      </xdr:nvSpPr>
      <xdr:spPr>
        <a:xfrm>
          <a:off x="6921500" y="131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87799</xdr:rowOff>
    </xdr:from>
    <xdr:ext cx="534377" cy="259045"/>
    <xdr:sp macro="" textlink="">
      <xdr:nvSpPr>
        <xdr:cNvPr id="422" name="テキスト ボックス 421"/>
        <xdr:cNvSpPr txBox="1"/>
      </xdr:nvSpPr>
      <xdr:spPr>
        <a:xfrm>
          <a:off x="6705111" y="129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14556</xdr:rowOff>
    </xdr:from>
    <xdr:to>
      <xdr:col>55</xdr:col>
      <xdr:colOff>0</xdr:colOff>
      <xdr:row>93</xdr:row>
      <xdr:rowOff>143979</xdr:rowOff>
    </xdr:to>
    <xdr:cxnSp macro="">
      <xdr:nvCxnSpPr>
        <xdr:cNvPr id="449" name="直線コネクタ 448"/>
        <xdr:cNvCxnSpPr/>
      </xdr:nvCxnSpPr>
      <xdr:spPr>
        <a:xfrm>
          <a:off x="9639300" y="15787956"/>
          <a:ext cx="838200" cy="30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14556</xdr:rowOff>
    </xdr:from>
    <xdr:to>
      <xdr:col>50</xdr:col>
      <xdr:colOff>114300</xdr:colOff>
      <xdr:row>95</xdr:row>
      <xdr:rowOff>149809</xdr:rowOff>
    </xdr:to>
    <xdr:cxnSp macro="">
      <xdr:nvCxnSpPr>
        <xdr:cNvPr id="452" name="直線コネクタ 451"/>
        <xdr:cNvCxnSpPr/>
      </xdr:nvCxnSpPr>
      <xdr:spPr>
        <a:xfrm flipV="1">
          <a:off x="8750300" y="15787956"/>
          <a:ext cx="889000" cy="6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149809</xdr:rowOff>
    </xdr:from>
    <xdr:to>
      <xdr:col>45</xdr:col>
      <xdr:colOff>177800</xdr:colOff>
      <xdr:row>96</xdr:row>
      <xdr:rowOff>9778</xdr:rowOff>
    </xdr:to>
    <xdr:cxnSp macro="">
      <xdr:nvCxnSpPr>
        <xdr:cNvPr id="455" name="直線コネクタ 454"/>
        <xdr:cNvCxnSpPr/>
      </xdr:nvCxnSpPr>
      <xdr:spPr>
        <a:xfrm flipV="1">
          <a:off x="7861300" y="16437559"/>
          <a:ext cx="889000" cy="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9778</xdr:rowOff>
    </xdr:from>
    <xdr:to>
      <xdr:col>41</xdr:col>
      <xdr:colOff>50800</xdr:colOff>
      <xdr:row>96</xdr:row>
      <xdr:rowOff>71207</xdr:rowOff>
    </xdr:to>
    <xdr:cxnSp macro="">
      <xdr:nvCxnSpPr>
        <xdr:cNvPr id="458" name="直線コネクタ 457"/>
        <xdr:cNvCxnSpPr/>
      </xdr:nvCxnSpPr>
      <xdr:spPr>
        <a:xfrm flipV="1">
          <a:off x="6972300" y="16468978"/>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93179</xdr:rowOff>
    </xdr:from>
    <xdr:to>
      <xdr:col>55</xdr:col>
      <xdr:colOff>50800</xdr:colOff>
      <xdr:row>94</xdr:row>
      <xdr:rowOff>23329</xdr:rowOff>
    </xdr:to>
    <xdr:sp macro="" textlink="">
      <xdr:nvSpPr>
        <xdr:cNvPr id="468" name="楕円 467"/>
        <xdr:cNvSpPr/>
      </xdr:nvSpPr>
      <xdr:spPr>
        <a:xfrm>
          <a:off x="10426700" y="16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116056</xdr:rowOff>
    </xdr:from>
    <xdr:ext cx="599010" cy="259045"/>
    <xdr:sp macro="" textlink="">
      <xdr:nvSpPr>
        <xdr:cNvPr id="469" name="土木費該当値テキスト"/>
        <xdr:cNvSpPr txBox="1"/>
      </xdr:nvSpPr>
      <xdr:spPr>
        <a:xfrm>
          <a:off x="10528300" y="1588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135206</xdr:rowOff>
    </xdr:from>
    <xdr:to>
      <xdr:col>50</xdr:col>
      <xdr:colOff>165100</xdr:colOff>
      <xdr:row>92</xdr:row>
      <xdr:rowOff>65356</xdr:rowOff>
    </xdr:to>
    <xdr:sp macro="" textlink="">
      <xdr:nvSpPr>
        <xdr:cNvPr id="470" name="楕円 469"/>
        <xdr:cNvSpPr/>
      </xdr:nvSpPr>
      <xdr:spPr>
        <a:xfrm>
          <a:off x="9588500" y="157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81883</xdr:rowOff>
    </xdr:from>
    <xdr:ext cx="599010" cy="259045"/>
    <xdr:sp macro="" textlink="">
      <xdr:nvSpPr>
        <xdr:cNvPr id="471" name="テキスト ボックス 470"/>
        <xdr:cNvSpPr txBox="1"/>
      </xdr:nvSpPr>
      <xdr:spPr>
        <a:xfrm>
          <a:off x="9339795" y="1551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99009</xdr:rowOff>
    </xdr:from>
    <xdr:to>
      <xdr:col>46</xdr:col>
      <xdr:colOff>38100</xdr:colOff>
      <xdr:row>96</xdr:row>
      <xdr:rowOff>29159</xdr:rowOff>
    </xdr:to>
    <xdr:sp macro="" textlink="">
      <xdr:nvSpPr>
        <xdr:cNvPr id="472" name="楕円 471"/>
        <xdr:cNvSpPr/>
      </xdr:nvSpPr>
      <xdr:spPr>
        <a:xfrm>
          <a:off x="8699500" y="163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45686</xdr:rowOff>
    </xdr:from>
    <xdr:ext cx="599010" cy="259045"/>
    <xdr:sp macro="" textlink="">
      <xdr:nvSpPr>
        <xdr:cNvPr id="473" name="テキスト ボックス 472"/>
        <xdr:cNvSpPr txBox="1"/>
      </xdr:nvSpPr>
      <xdr:spPr>
        <a:xfrm>
          <a:off x="8450795" y="1616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130428</xdr:rowOff>
    </xdr:from>
    <xdr:to>
      <xdr:col>41</xdr:col>
      <xdr:colOff>101600</xdr:colOff>
      <xdr:row>96</xdr:row>
      <xdr:rowOff>60578</xdr:rowOff>
    </xdr:to>
    <xdr:sp macro="" textlink="">
      <xdr:nvSpPr>
        <xdr:cNvPr id="474" name="楕円 473"/>
        <xdr:cNvSpPr/>
      </xdr:nvSpPr>
      <xdr:spPr>
        <a:xfrm>
          <a:off x="7810500" y="16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77105</xdr:rowOff>
    </xdr:from>
    <xdr:ext cx="599010" cy="259045"/>
    <xdr:sp macro="" textlink="">
      <xdr:nvSpPr>
        <xdr:cNvPr id="475" name="テキスト ボックス 474"/>
        <xdr:cNvSpPr txBox="1"/>
      </xdr:nvSpPr>
      <xdr:spPr>
        <a:xfrm>
          <a:off x="7561795" y="1619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20407</xdr:rowOff>
    </xdr:from>
    <xdr:to>
      <xdr:col>36</xdr:col>
      <xdr:colOff>165100</xdr:colOff>
      <xdr:row>96</xdr:row>
      <xdr:rowOff>122007</xdr:rowOff>
    </xdr:to>
    <xdr:sp macro="" textlink="">
      <xdr:nvSpPr>
        <xdr:cNvPr id="476" name="楕円 475"/>
        <xdr:cNvSpPr/>
      </xdr:nvSpPr>
      <xdr:spPr>
        <a:xfrm>
          <a:off x="6921500" y="164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113134</xdr:rowOff>
    </xdr:from>
    <xdr:ext cx="534377" cy="259045"/>
    <xdr:sp macro="" textlink="">
      <xdr:nvSpPr>
        <xdr:cNvPr id="477" name="テキスト ボックス 476"/>
        <xdr:cNvSpPr txBox="1"/>
      </xdr:nvSpPr>
      <xdr:spPr>
        <a:xfrm>
          <a:off x="6705111" y="1657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155437</xdr:rowOff>
    </xdr:from>
    <xdr:to>
      <xdr:col>85</xdr:col>
      <xdr:colOff>127000</xdr:colOff>
      <xdr:row>33</xdr:row>
      <xdr:rowOff>24504</xdr:rowOff>
    </xdr:to>
    <xdr:cxnSp macro="">
      <xdr:nvCxnSpPr>
        <xdr:cNvPr id="504" name="直線コネクタ 503"/>
        <xdr:cNvCxnSpPr/>
      </xdr:nvCxnSpPr>
      <xdr:spPr>
        <a:xfrm flipV="1">
          <a:off x="15481300" y="5298937"/>
          <a:ext cx="838200" cy="38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24504</xdr:rowOff>
    </xdr:from>
    <xdr:to>
      <xdr:col>81</xdr:col>
      <xdr:colOff>50800</xdr:colOff>
      <xdr:row>37</xdr:row>
      <xdr:rowOff>34837</xdr:rowOff>
    </xdr:to>
    <xdr:cxnSp macro="">
      <xdr:nvCxnSpPr>
        <xdr:cNvPr id="507" name="直線コネクタ 506"/>
        <xdr:cNvCxnSpPr/>
      </xdr:nvCxnSpPr>
      <xdr:spPr>
        <a:xfrm flipV="1">
          <a:off x="14592300" y="5682354"/>
          <a:ext cx="889000" cy="69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166556</xdr:rowOff>
    </xdr:from>
    <xdr:to>
      <xdr:col>76</xdr:col>
      <xdr:colOff>114300</xdr:colOff>
      <xdr:row>37</xdr:row>
      <xdr:rowOff>34837</xdr:rowOff>
    </xdr:to>
    <xdr:cxnSp macro="">
      <xdr:nvCxnSpPr>
        <xdr:cNvPr id="510" name="直線コネクタ 509"/>
        <xdr:cNvCxnSpPr/>
      </xdr:nvCxnSpPr>
      <xdr:spPr>
        <a:xfrm>
          <a:off x="13703300" y="6338756"/>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166556</xdr:rowOff>
    </xdr:from>
    <xdr:to>
      <xdr:col>71</xdr:col>
      <xdr:colOff>177800</xdr:colOff>
      <xdr:row>37</xdr:row>
      <xdr:rowOff>14125</xdr:rowOff>
    </xdr:to>
    <xdr:cxnSp macro="">
      <xdr:nvCxnSpPr>
        <xdr:cNvPr id="513" name="直線コネクタ 512"/>
        <xdr:cNvCxnSpPr/>
      </xdr:nvCxnSpPr>
      <xdr:spPr>
        <a:xfrm flipV="1">
          <a:off x="12814300" y="6338756"/>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104637</xdr:rowOff>
    </xdr:from>
    <xdr:to>
      <xdr:col>85</xdr:col>
      <xdr:colOff>177800</xdr:colOff>
      <xdr:row>31</xdr:row>
      <xdr:rowOff>34787</xdr:rowOff>
    </xdr:to>
    <xdr:sp macro="" textlink="">
      <xdr:nvSpPr>
        <xdr:cNvPr id="523" name="楕円 522"/>
        <xdr:cNvSpPr/>
      </xdr:nvSpPr>
      <xdr:spPr>
        <a:xfrm>
          <a:off x="16268700" y="52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57664</xdr:rowOff>
    </xdr:from>
    <xdr:ext cx="599010" cy="259045"/>
    <xdr:sp macro="" textlink="">
      <xdr:nvSpPr>
        <xdr:cNvPr id="524" name="消防費該当値テキスト"/>
        <xdr:cNvSpPr txBox="1"/>
      </xdr:nvSpPr>
      <xdr:spPr>
        <a:xfrm>
          <a:off x="16370300" y="520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145154</xdr:rowOff>
    </xdr:from>
    <xdr:to>
      <xdr:col>81</xdr:col>
      <xdr:colOff>101600</xdr:colOff>
      <xdr:row>33</xdr:row>
      <xdr:rowOff>75304</xdr:rowOff>
    </xdr:to>
    <xdr:sp macro="" textlink="">
      <xdr:nvSpPr>
        <xdr:cNvPr id="525" name="楕円 524"/>
        <xdr:cNvSpPr/>
      </xdr:nvSpPr>
      <xdr:spPr>
        <a:xfrm>
          <a:off x="15430500" y="56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91831</xdr:rowOff>
    </xdr:from>
    <xdr:ext cx="599010" cy="259045"/>
    <xdr:sp macro="" textlink="">
      <xdr:nvSpPr>
        <xdr:cNvPr id="526" name="テキスト ボックス 525"/>
        <xdr:cNvSpPr txBox="1"/>
      </xdr:nvSpPr>
      <xdr:spPr>
        <a:xfrm>
          <a:off x="15181795" y="540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155487</xdr:rowOff>
    </xdr:from>
    <xdr:to>
      <xdr:col>76</xdr:col>
      <xdr:colOff>165100</xdr:colOff>
      <xdr:row>37</xdr:row>
      <xdr:rowOff>85637</xdr:rowOff>
    </xdr:to>
    <xdr:sp macro="" textlink="">
      <xdr:nvSpPr>
        <xdr:cNvPr id="527" name="楕円 526"/>
        <xdr:cNvSpPr/>
      </xdr:nvSpPr>
      <xdr:spPr>
        <a:xfrm>
          <a:off x="14541500" y="63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102164</xdr:rowOff>
    </xdr:from>
    <xdr:ext cx="534377" cy="259045"/>
    <xdr:sp macro="" textlink="">
      <xdr:nvSpPr>
        <xdr:cNvPr id="528" name="テキスト ボックス 527"/>
        <xdr:cNvSpPr txBox="1"/>
      </xdr:nvSpPr>
      <xdr:spPr>
        <a:xfrm>
          <a:off x="14325111" y="61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115756</xdr:rowOff>
    </xdr:from>
    <xdr:to>
      <xdr:col>72</xdr:col>
      <xdr:colOff>38100</xdr:colOff>
      <xdr:row>37</xdr:row>
      <xdr:rowOff>45906</xdr:rowOff>
    </xdr:to>
    <xdr:sp macro="" textlink="">
      <xdr:nvSpPr>
        <xdr:cNvPr id="529" name="楕円 528"/>
        <xdr:cNvSpPr/>
      </xdr:nvSpPr>
      <xdr:spPr>
        <a:xfrm>
          <a:off x="13652500" y="62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62433</xdr:rowOff>
    </xdr:from>
    <xdr:ext cx="534377" cy="259045"/>
    <xdr:sp macro="" textlink="">
      <xdr:nvSpPr>
        <xdr:cNvPr id="530" name="テキスト ボックス 529"/>
        <xdr:cNvSpPr txBox="1"/>
      </xdr:nvSpPr>
      <xdr:spPr>
        <a:xfrm>
          <a:off x="13436111" y="60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134775</xdr:rowOff>
    </xdr:from>
    <xdr:to>
      <xdr:col>67</xdr:col>
      <xdr:colOff>101600</xdr:colOff>
      <xdr:row>37</xdr:row>
      <xdr:rowOff>64925</xdr:rowOff>
    </xdr:to>
    <xdr:sp macro="" textlink="">
      <xdr:nvSpPr>
        <xdr:cNvPr id="531" name="楕円 530"/>
        <xdr:cNvSpPr/>
      </xdr:nvSpPr>
      <xdr:spPr>
        <a:xfrm>
          <a:off x="12763500" y="63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81452</xdr:rowOff>
    </xdr:from>
    <xdr:ext cx="534377" cy="259045"/>
    <xdr:sp macro="" textlink="">
      <xdr:nvSpPr>
        <xdr:cNvPr id="532" name="テキスト ボックス 531"/>
        <xdr:cNvSpPr txBox="1"/>
      </xdr:nvSpPr>
      <xdr:spPr>
        <a:xfrm>
          <a:off x="12547111" y="608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115807</xdr:rowOff>
    </xdr:from>
    <xdr:to>
      <xdr:col>85</xdr:col>
      <xdr:colOff>127000</xdr:colOff>
      <xdr:row>54</xdr:row>
      <xdr:rowOff>149558</xdr:rowOff>
    </xdr:to>
    <xdr:cxnSp macro="">
      <xdr:nvCxnSpPr>
        <xdr:cNvPr id="559" name="直線コネクタ 558"/>
        <xdr:cNvCxnSpPr/>
      </xdr:nvCxnSpPr>
      <xdr:spPr>
        <a:xfrm>
          <a:off x="15481300" y="9374107"/>
          <a:ext cx="838200" cy="3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115807</xdr:rowOff>
    </xdr:from>
    <xdr:to>
      <xdr:col>81</xdr:col>
      <xdr:colOff>50800</xdr:colOff>
      <xdr:row>55</xdr:row>
      <xdr:rowOff>71193</xdr:rowOff>
    </xdr:to>
    <xdr:cxnSp macro="">
      <xdr:nvCxnSpPr>
        <xdr:cNvPr id="562" name="直線コネクタ 561"/>
        <xdr:cNvCxnSpPr/>
      </xdr:nvCxnSpPr>
      <xdr:spPr>
        <a:xfrm flipV="1">
          <a:off x="14592300" y="9374107"/>
          <a:ext cx="889000" cy="1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123026</xdr:rowOff>
    </xdr:from>
    <xdr:to>
      <xdr:col>76</xdr:col>
      <xdr:colOff>114300</xdr:colOff>
      <xdr:row>55</xdr:row>
      <xdr:rowOff>71193</xdr:rowOff>
    </xdr:to>
    <xdr:cxnSp macro="">
      <xdr:nvCxnSpPr>
        <xdr:cNvPr id="565" name="直線コネクタ 564"/>
        <xdr:cNvCxnSpPr/>
      </xdr:nvCxnSpPr>
      <xdr:spPr>
        <a:xfrm>
          <a:off x="13703300" y="8866976"/>
          <a:ext cx="889000" cy="6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123026</xdr:rowOff>
    </xdr:from>
    <xdr:to>
      <xdr:col>71</xdr:col>
      <xdr:colOff>177800</xdr:colOff>
      <xdr:row>55</xdr:row>
      <xdr:rowOff>22620</xdr:rowOff>
    </xdr:to>
    <xdr:cxnSp macro="">
      <xdr:nvCxnSpPr>
        <xdr:cNvPr id="568" name="直線コネクタ 567"/>
        <xdr:cNvCxnSpPr/>
      </xdr:nvCxnSpPr>
      <xdr:spPr>
        <a:xfrm flipV="1">
          <a:off x="12814300" y="8866976"/>
          <a:ext cx="889000" cy="5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98758</xdr:rowOff>
    </xdr:from>
    <xdr:to>
      <xdr:col>85</xdr:col>
      <xdr:colOff>177800</xdr:colOff>
      <xdr:row>55</xdr:row>
      <xdr:rowOff>28908</xdr:rowOff>
    </xdr:to>
    <xdr:sp macro="" textlink="">
      <xdr:nvSpPr>
        <xdr:cNvPr id="578" name="楕円 577"/>
        <xdr:cNvSpPr/>
      </xdr:nvSpPr>
      <xdr:spPr>
        <a:xfrm>
          <a:off x="16268700" y="93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121635</xdr:rowOff>
    </xdr:from>
    <xdr:ext cx="599010" cy="259045"/>
    <xdr:sp macro="" textlink="">
      <xdr:nvSpPr>
        <xdr:cNvPr id="579" name="教育費該当値テキスト"/>
        <xdr:cNvSpPr txBox="1"/>
      </xdr:nvSpPr>
      <xdr:spPr>
        <a:xfrm>
          <a:off x="16370300" y="920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65007</xdr:rowOff>
    </xdr:from>
    <xdr:to>
      <xdr:col>81</xdr:col>
      <xdr:colOff>101600</xdr:colOff>
      <xdr:row>54</xdr:row>
      <xdr:rowOff>166607</xdr:rowOff>
    </xdr:to>
    <xdr:sp macro="" textlink="">
      <xdr:nvSpPr>
        <xdr:cNvPr id="580" name="楕円 579"/>
        <xdr:cNvSpPr/>
      </xdr:nvSpPr>
      <xdr:spPr>
        <a:xfrm>
          <a:off x="15430500" y="93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11684</xdr:rowOff>
    </xdr:from>
    <xdr:ext cx="599010" cy="259045"/>
    <xdr:sp macro="" textlink="">
      <xdr:nvSpPr>
        <xdr:cNvPr id="581" name="テキスト ボックス 580"/>
        <xdr:cNvSpPr txBox="1"/>
      </xdr:nvSpPr>
      <xdr:spPr>
        <a:xfrm>
          <a:off x="15181795" y="909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20393</xdr:rowOff>
    </xdr:from>
    <xdr:to>
      <xdr:col>76</xdr:col>
      <xdr:colOff>165100</xdr:colOff>
      <xdr:row>55</xdr:row>
      <xdr:rowOff>121993</xdr:rowOff>
    </xdr:to>
    <xdr:sp macro="" textlink="">
      <xdr:nvSpPr>
        <xdr:cNvPr id="582" name="楕円 581"/>
        <xdr:cNvSpPr/>
      </xdr:nvSpPr>
      <xdr:spPr>
        <a:xfrm>
          <a:off x="14541500" y="94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138520</xdr:rowOff>
    </xdr:from>
    <xdr:ext cx="599010" cy="259045"/>
    <xdr:sp macro="" textlink="">
      <xdr:nvSpPr>
        <xdr:cNvPr id="583" name="テキスト ボックス 582"/>
        <xdr:cNvSpPr txBox="1"/>
      </xdr:nvSpPr>
      <xdr:spPr>
        <a:xfrm>
          <a:off x="14292795" y="922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72226</xdr:rowOff>
    </xdr:from>
    <xdr:to>
      <xdr:col>72</xdr:col>
      <xdr:colOff>38100</xdr:colOff>
      <xdr:row>52</xdr:row>
      <xdr:rowOff>2376</xdr:rowOff>
    </xdr:to>
    <xdr:sp macro="" textlink="">
      <xdr:nvSpPr>
        <xdr:cNvPr id="584" name="楕円 583"/>
        <xdr:cNvSpPr/>
      </xdr:nvSpPr>
      <xdr:spPr>
        <a:xfrm>
          <a:off x="13652500" y="88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18903</xdr:rowOff>
    </xdr:from>
    <xdr:ext cx="599010" cy="259045"/>
    <xdr:sp macro="" textlink="">
      <xdr:nvSpPr>
        <xdr:cNvPr id="585" name="テキスト ボックス 584"/>
        <xdr:cNvSpPr txBox="1"/>
      </xdr:nvSpPr>
      <xdr:spPr>
        <a:xfrm>
          <a:off x="13403795" y="859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143270</xdr:rowOff>
    </xdr:from>
    <xdr:to>
      <xdr:col>67</xdr:col>
      <xdr:colOff>101600</xdr:colOff>
      <xdr:row>55</xdr:row>
      <xdr:rowOff>73420</xdr:rowOff>
    </xdr:to>
    <xdr:sp macro="" textlink="">
      <xdr:nvSpPr>
        <xdr:cNvPr id="586" name="楕円 585"/>
        <xdr:cNvSpPr/>
      </xdr:nvSpPr>
      <xdr:spPr>
        <a:xfrm>
          <a:off x="12763500" y="94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89947</xdr:rowOff>
    </xdr:from>
    <xdr:ext cx="599010" cy="259045"/>
    <xdr:sp macro="" textlink="">
      <xdr:nvSpPr>
        <xdr:cNvPr id="587" name="テキスト ボックス 586"/>
        <xdr:cNvSpPr txBox="1"/>
      </xdr:nvSpPr>
      <xdr:spPr>
        <a:xfrm>
          <a:off x="12514795" y="917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15444</xdr:rowOff>
    </xdr:from>
    <xdr:to>
      <xdr:col>85</xdr:col>
      <xdr:colOff>127000</xdr:colOff>
      <xdr:row>78</xdr:row>
      <xdr:rowOff>25400</xdr:rowOff>
    </xdr:to>
    <xdr:cxnSp macro="">
      <xdr:nvCxnSpPr>
        <xdr:cNvPr id="612" name="直線コネクタ 611"/>
        <xdr:cNvCxnSpPr/>
      </xdr:nvCxnSpPr>
      <xdr:spPr>
        <a:xfrm flipV="1">
          <a:off x="15481300" y="13388544"/>
          <a:ext cx="8382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15" name="直線コネクタ 614"/>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18" name="直線コネクタ 617"/>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12250</xdr:rowOff>
    </xdr:from>
    <xdr:to>
      <xdr:col>71</xdr:col>
      <xdr:colOff>177800</xdr:colOff>
      <xdr:row>78</xdr:row>
      <xdr:rowOff>25400</xdr:rowOff>
    </xdr:to>
    <xdr:cxnSp macro="">
      <xdr:nvCxnSpPr>
        <xdr:cNvPr id="621" name="直線コネクタ 620"/>
        <xdr:cNvCxnSpPr/>
      </xdr:nvCxnSpPr>
      <xdr:spPr>
        <a:xfrm>
          <a:off x="12814300" y="13385350"/>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136094</xdr:rowOff>
    </xdr:from>
    <xdr:to>
      <xdr:col>85</xdr:col>
      <xdr:colOff>177800</xdr:colOff>
      <xdr:row>78</xdr:row>
      <xdr:rowOff>66244</xdr:rowOff>
    </xdr:to>
    <xdr:sp macro="" textlink="">
      <xdr:nvSpPr>
        <xdr:cNvPr id="631" name="楕円 630"/>
        <xdr:cNvSpPr/>
      </xdr:nvSpPr>
      <xdr:spPr>
        <a:xfrm>
          <a:off x="16268700" y="133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51021</xdr:rowOff>
    </xdr:from>
    <xdr:ext cx="469744" cy="259045"/>
    <xdr:sp macro="" textlink="">
      <xdr:nvSpPr>
        <xdr:cNvPr id="632" name="災害復旧費該当値テキスト"/>
        <xdr:cNvSpPr txBox="1"/>
      </xdr:nvSpPr>
      <xdr:spPr>
        <a:xfrm>
          <a:off x="16370300" y="1325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3" name="楕円 632"/>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4" name="テキスト ボックス 633"/>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35" name="楕円 634"/>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36" name="テキスト ボックス 635"/>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37" name="楕円 636"/>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38" name="テキスト ボックス 637"/>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132900</xdr:rowOff>
    </xdr:from>
    <xdr:to>
      <xdr:col>67</xdr:col>
      <xdr:colOff>101600</xdr:colOff>
      <xdr:row>78</xdr:row>
      <xdr:rowOff>63050</xdr:rowOff>
    </xdr:to>
    <xdr:sp macro="" textlink="">
      <xdr:nvSpPr>
        <xdr:cNvPr id="639" name="楕円 638"/>
        <xdr:cNvSpPr/>
      </xdr:nvSpPr>
      <xdr:spPr>
        <a:xfrm>
          <a:off x="12763500" y="133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54177</xdr:rowOff>
    </xdr:from>
    <xdr:ext cx="469744" cy="259045"/>
    <xdr:sp macro="" textlink="">
      <xdr:nvSpPr>
        <xdr:cNvPr id="640" name="テキスト ボックス 639"/>
        <xdr:cNvSpPr txBox="1"/>
      </xdr:nvSpPr>
      <xdr:spPr>
        <a:xfrm>
          <a:off x="12579428" y="134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166229</xdr:rowOff>
    </xdr:from>
    <xdr:to>
      <xdr:col>85</xdr:col>
      <xdr:colOff>127000</xdr:colOff>
      <xdr:row>93</xdr:row>
      <xdr:rowOff>6775</xdr:rowOff>
    </xdr:to>
    <xdr:cxnSp macro="">
      <xdr:nvCxnSpPr>
        <xdr:cNvPr id="665" name="直線コネクタ 664"/>
        <xdr:cNvCxnSpPr/>
      </xdr:nvCxnSpPr>
      <xdr:spPr>
        <a:xfrm flipV="1">
          <a:off x="15481300" y="15939629"/>
          <a:ext cx="8382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6775</xdr:rowOff>
    </xdr:from>
    <xdr:to>
      <xdr:col>81</xdr:col>
      <xdr:colOff>50800</xdr:colOff>
      <xdr:row>93</xdr:row>
      <xdr:rowOff>32401</xdr:rowOff>
    </xdr:to>
    <xdr:cxnSp macro="">
      <xdr:nvCxnSpPr>
        <xdr:cNvPr id="668" name="直線コネクタ 667"/>
        <xdr:cNvCxnSpPr/>
      </xdr:nvCxnSpPr>
      <xdr:spPr>
        <a:xfrm flipV="1">
          <a:off x="14592300" y="15951625"/>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24594</xdr:rowOff>
    </xdr:from>
    <xdr:to>
      <xdr:col>76</xdr:col>
      <xdr:colOff>114300</xdr:colOff>
      <xdr:row>93</xdr:row>
      <xdr:rowOff>32401</xdr:rowOff>
    </xdr:to>
    <xdr:cxnSp macro="">
      <xdr:nvCxnSpPr>
        <xdr:cNvPr id="671" name="直線コネクタ 670"/>
        <xdr:cNvCxnSpPr/>
      </xdr:nvCxnSpPr>
      <xdr:spPr>
        <a:xfrm>
          <a:off x="13703300" y="15969444"/>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24594</xdr:rowOff>
    </xdr:from>
    <xdr:to>
      <xdr:col>71</xdr:col>
      <xdr:colOff>177800</xdr:colOff>
      <xdr:row>93</xdr:row>
      <xdr:rowOff>37579</xdr:rowOff>
    </xdr:to>
    <xdr:cxnSp macro="">
      <xdr:nvCxnSpPr>
        <xdr:cNvPr id="674" name="直線コネクタ 673"/>
        <xdr:cNvCxnSpPr/>
      </xdr:nvCxnSpPr>
      <xdr:spPr>
        <a:xfrm flipV="1">
          <a:off x="12814300" y="15969444"/>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115429</xdr:rowOff>
    </xdr:from>
    <xdr:to>
      <xdr:col>85</xdr:col>
      <xdr:colOff>177800</xdr:colOff>
      <xdr:row>93</xdr:row>
      <xdr:rowOff>45579</xdr:rowOff>
    </xdr:to>
    <xdr:sp macro="" textlink="">
      <xdr:nvSpPr>
        <xdr:cNvPr id="684" name="楕円 683"/>
        <xdr:cNvSpPr/>
      </xdr:nvSpPr>
      <xdr:spPr>
        <a:xfrm>
          <a:off x="16268700" y="158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138306</xdr:rowOff>
    </xdr:from>
    <xdr:ext cx="599010" cy="259045"/>
    <xdr:sp macro="" textlink="">
      <xdr:nvSpPr>
        <xdr:cNvPr id="685" name="公債費該当値テキスト"/>
        <xdr:cNvSpPr txBox="1"/>
      </xdr:nvSpPr>
      <xdr:spPr>
        <a:xfrm>
          <a:off x="16370300" y="1574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127425</xdr:rowOff>
    </xdr:from>
    <xdr:to>
      <xdr:col>81</xdr:col>
      <xdr:colOff>101600</xdr:colOff>
      <xdr:row>93</xdr:row>
      <xdr:rowOff>57575</xdr:rowOff>
    </xdr:to>
    <xdr:sp macro="" textlink="">
      <xdr:nvSpPr>
        <xdr:cNvPr id="686" name="楕円 685"/>
        <xdr:cNvSpPr/>
      </xdr:nvSpPr>
      <xdr:spPr>
        <a:xfrm>
          <a:off x="15430500" y="159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74102</xdr:rowOff>
    </xdr:from>
    <xdr:ext cx="599010" cy="259045"/>
    <xdr:sp macro="" textlink="">
      <xdr:nvSpPr>
        <xdr:cNvPr id="687" name="テキスト ボックス 686"/>
        <xdr:cNvSpPr txBox="1"/>
      </xdr:nvSpPr>
      <xdr:spPr>
        <a:xfrm>
          <a:off x="15181795" y="1567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153051</xdr:rowOff>
    </xdr:from>
    <xdr:to>
      <xdr:col>76</xdr:col>
      <xdr:colOff>165100</xdr:colOff>
      <xdr:row>93</xdr:row>
      <xdr:rowOff>83201</xdr:rowOff>
    </xdr:to>
    <xdr:sp macro="" textlink="">
      <xdr:nvSpPr>
        <xdr:cNvPr id="688" name="楕円 687"/>
        <xdr:cNvSpPr/>
      </xdr:nvSpPr>
      <xdr:spPr>
        <a:xfrm>
          <a:off x="14541500" y="1592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99728</xdr:rowOff>
    </xdr:from>
    <xdr:ext cx="599010" cy="259045"/>
    <xdr:sp macro="" textlink="">
      <xdr:nvSpPr>
        <xdr:cNvPr id="689" name="テキスト ボックス 688"/>
        <xdr:cNvSpPr txBox="1"/>
      </xdr:nvSpPr>
      <xdr:spPr>
        <a:xfrm>
          <a:off x="14292795" y="1570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145244</xdr:rowOff>
    </xdr:from>
    <xdr:to>
      <xdr:col>72</xdr:col>
      <xdr:colOff>38100</xdr:colOff>
      <xdr:row>93</xdr:row>
      <xdr:rowOff>75394</xdr:rowOff>
    </xdr:to>
    <xdr:sp macro="" textlink="">
      <xdr:nvSpPr>
        <xdr:cNvPr id="690" name="楕円 689"/>
        <xdr:cNvSpPr/>
      </xdr:nvSpPr>
      <xdr:spPr>
        <a:xfrm>
          <a:off x="13652500" y="159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91921</xdr:rowOff>
    </xdr:from>
    <xdr:ext cx="599010" cy="259045"/>
    <xdr:sp macro="" textlink="">
      <xdr:nvSpPr>
        <xdr:cNvPr id="691" name="テキスト ボックス 690"/>
        <xdr:cNvSpPr txBox="1"/>
      </xdr:nvSpPr>
      <xdr:spPr>
        <a:xfrm>
          <a:off x="13403795" y="1569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158229</xdr:rowOff>
    </xdr:from>
    <xdr:to>
      <xdr:col>67</xdr:col>
      <xdr:colOff>101600</xdr:colOff>
      <xdr:row>93</xdr:row>
      <xdr:rowOff>88379</xdr:rowOff>
    </xdr:to>
    <xdr:sp macro="" textlink="">
      <xdr:nvSpPr>
        <xdr:cNvPr id="692" name="楕円 691"/>
        <xdr:cNvSpPr/>
      </xdr:nvSpPr>
      <xdr:spPr>
        <a:xfrm>
          <a:off x="12763500" y="159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104906</xdr:rowOff>
    </xdr:from>
    <xdr:ext cx="599010" cy="259045"/>
    <xdr:sp macro="" textlink="">
      <xdr:nvSpPr>
        <xdr:cNvPr id="693" name="テキスト ボックス 692"/>
        <xdr:cNvSpPr txBox="1"/>
      </xdr:nvSpPr>
      <xdr:spPr>
        <a:xfrm>
          <a:off x="12514795" y="1570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総務費及び消防費は、新庁舎、避難施設関連事業により前年度と比較し高くなっているが、翌年度以降は元の水準になると見込まれる。</a:t>
          </a:r>
        </a:p>
        <a:p>
          <a:r>
            <a:rPr kumimoji="1" lang="ja-JP" altLang="en-US" sz="1300">
              <a:latin typeface="ＭＳ Ｐゴシック" panose="020B0600070205080204" pitchFamily="50" charset="-128"/>
              <a:ea typeface="ＭＳ Ｐゴシック" panose="020B0600070205080204" pitchFamily="50" charset="-128"/>
            </a:rPr>
            <a:t>農林水産業費は、類似団体平均を大きくうわまわっているが、基幹産業である酪農と漁業の振興を重点的に取組んできたことによるもので、令和２年度においてはウニ種苗センターの建設も増加の一因となっ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１８６，５６４円と類似団体平均を大きく上回っている。これは公営住宅建設工事によるもので、老朽化により年次計画で建替・改修工事を予定しており、当面は高水準が続く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実質収支額は、この５年間は安定した黒字決算となっている。</a:t>
          </a:r>
        </a:p>
        <a:p>
          <a:r>
            <a:rPr kumimoji="1" lang="ja-JP" altLang="en-US" sz="1200">
              <a:latin typeface="ＭＳ ゴシック" pitchFamily="49" charset="-128"/>
              <a:ea typeface="ＭＳ ゴシック" pitchFamily="49" charset="-128"/>
            </a:rPr>
            <a:t>　これについては厳しい財政状況に鑑み、人件費や物件費等の歳出削減の取組みを実施したことによるもので、今後も継続して取り組むものである。</a:t>
          </a:r>
        </a:p>
        <a:p>
          <a:r>
            <a:rPr kumimoji="1" lang="ja-JP" altLang="en-US" sz="1200">
              <a:latin typeface="ＭＳ ゴシック" pitchFamily="49" charset="-128"/>
              <a:ea typeface="ＭＳ ゴシック" pitchFamily="49" charset="-128"/>
            </a:rPr>
            <a:t>　実質単年収支は、平成２９年度はマイナスで推移した。これは、財政調整基金残高の大部分を平成３０年度より開始される新庁舎建設の財源とするために新設した基金に積み替えたことが要因である。</a:t>
          </a:r>
        </a:p>
        <a:p>
          <a:r>
            <a:rPr kumimoji="1" lang="ja-JP" altLang="en-US" sz="1200">
              <a:latin typeface="ＭＳ ゴシック" pitchFamily="49" charset="-128"/>
              <a:ea typeface="ＭＳ ゴシック" pitchFamily="49" charset="-128"/>
            </a:rPr>
            <a:t>　新庁舎建設事業の完了後は健全な財政運営のため、基金取り崩しの抑制と経費削減等を徹底し、再度積立てをするものである。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一般会計、各特別会計及び水道事業会計の全ての会計において黒字となっている。今後についても、これまでと同様に黒字決算となるよう財政の健全化に努めるものである。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manakafile\desktop$\559\&#12487;&#12473;&#12463;&#12488;&#12483;&#12503;\&#12304;&#36001;&#25919;&#29366;&#27841;&#36039;&#26009;&#38598;&#12305;_016632_&#27996;&#20013;&#30010;_2020\&#12304;&#36001;&#25919;&#29366;&#27841;&#36039;&#26009;&#38598;&#12305;_016632_&#27996;&#20013;&#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45.6</v>
          </cell>
          <cell r="BX51">
            <v>43.8</v>
          </cell>
          <cell r="CF51">
            <v>28.9</v>
          </cell>
          <cell r="CN51">
            <v>53.3</v>
          </cell>
          <cell r="CV51">
            <v>84.2</v>
          </cell>
        </row>
        <row r="53">
          <cell r="BP53">
            <v>66.2</v>
          </cell>
          <cell r="BX53">
            <v>67.5</v>
          </cell>
          <cell r="CF53">
            <v>69.400000000000006</v>
          </cell>
          <cell r="CN53">
            <v>70.5</v>
          </cell>
          <cell r="CV53">
            <v>68.5</v>
          </cell>
        </row>
        <row r="55">
          <cell r="AN55" t="str">
            <v>類似団体内平均値</v>
          </cell>
          <cell r="BP55">
            <v>0</v>
          </cell>
          <cell r="BX55">
            <v>0</v>
          </cell>
          <cell r="CF55">
            <v>0</v>
          </cell>
          <cell r="CN55">
            <v>0</v>
          </cell>
          <cell r="CV55">
            <v>0</v>
          </cell>
        </row>
        <row r="57">
          <cell r="BP57">
            <v>56.2</v>
          </cell>
          <cell r="BX57">
            <v>58.2</v>
          </cell>
          <cell r="CF57">
            <v>60.1</v>
          </cell>
          <cell r="CN57">
            <v>61.6</v>
          </cell>
          <cell r="CV57">
            <v>64</v>
          </cell>
        </row>
        <row r="72">
          <cell r="BP72" t="str">
            <v>H28</v>
          </cell>
          <cell r="BX72" t="str">
            <v>H29</v>
          </cell>
          <cell r="CF72" t="str">
            <v>H30</v>
          </cell>
          <cell r="CN72" t="str">
            <v>R01</v>
          </cell>
          <cell r="CV72" t="str">
            <v>R02</v>
          </cell>
        </row>
        <row r="73">
          <cell r="AN73" t="str">
            <v>当該団体値</v>
          </cell>
          <cell r="BP73">
            <v>45.6</v>
          </cell>
          <cell r="BX73">
            <v>43.8</v>
          </cell>
          <cell r="CF73">
            <v>28.9</v>
          </cell>
          <cell r="CN73">
            <v>53.3</v>
          </cell>
          <cell r="CV73">
            <v>84.2</v>
          </cell>
        </row>
        <row r="75">
          <cell r="BP75">
            <v>10.1</v>
          </cell>
          <cell r="BX75">
            <v>10.7</v>
          </cell>
          <cell r="CF75">
            <v>10.9</v>
          </cell>
          <cell r="CN75">
            <v>10.9</v>
          </cell>
          <cell r="CV75">
            <v>10.9</v>
          </cell>
        </row>
        <row r="77">
          <cell r="AN77" t="str">
            <v>類似団体内平均値</v>
          </cell>
          <cell r="BP77">
            <v>0</v>
          </cell>
          <cell r="BX77">
            <v>0</v>
          </cell>
          <cell r="CF77">
            <v>0</v>
          </cell>
          <cell r="CN77">
            <v>0</v>
          </cell>
          <cell r="CV77">
            <v>0</v>
          </cell>
        </row>
        <row r="79">
          <cell r="BP79">
            <v>8.5</v>
          </cell>
          <cell r="BX79">
            <v>8.5</v>
          </cell>
          <cell r="CF79">
            <v>8.6</v>
          </cell>
          <cell r="CN79">
            <v>8.6</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Z22" sqref="Z22:AG2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12486838</v>
      </c>
      <c r="BO4" s="395"/>
      <c r="BP4" s="395"/>
      <c r="BQ4" s="395"/>
      <c r="BR4" s="395"/>
      <c r="BS4" s="395"/>
      <c r="BT4" s="395"/>
      <c r="BU4" s="396"/>
      <c r="BV4" s="394">
        <v>10119825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2.7</v>
      </c>
      <c r="CU4" s="401"/>
      <c r="CV4" s="401"/>
      <c r="CW4" s="401"/>
      <c r="CX4" s="401"/>
      <c r="CY4" s="401"/>
      <c r="CZ4" s="401"/>
      <c r="DA4" s="402"/>
      <c r="DB4" s="400">
        <v>2.6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12325110</v>
      </c>
      <c r="BO5" s="432"/>
      <c r="BP5" s="432"/>
      <c r="BQ5" s="432"/>
      <c r="BR5" s="432"/>
      <c r="BS5" s="432"/>
      <c r="BT5" s="432"/>
      <c r="BU5" s="433"/>
      <c r="BV5" s="431">
        <v>10010288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85.7</v>
      </c>
      <c r="CU5" s="429"/>
      <c r="CV5" s="429"/>
      <c r="CW5" s="429"/>
      <c r="CX5" s="429"/>
      <c r="CY5" s="429"/>
      <c r="CZ5" s="429"/>
      <c r="DA5" s="430"/>
      <c r="DB5" s="428">
        <v>83.5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161728</v>
      </c>
      <c r="BO6" s="432"/>
      <c r="BP6" s="432"/>
      <c r="BQ6" s="432"/>
      <c r="BR6" s="432"/>
      <c r="BS6" s="432"/>
      <c r="BT6" s="432"/>
      <c r="BU6" s="433"/>
      <c r="BV6" s="431">
        <v>109537</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88.2</v>
      </c>
      <c r="CU6" s="469"/>
      <c r="CV6" s="469"/>
      <c r="CW6" s="469"/>
      <c r="CX6" s="469"/>
      <c r="CY6" s="469"/>
      <c r="CZ6" s="469"/>
      <c r="DA6" s="470"/>
      <c r="DB6" s="468">
        <v>85.9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44706</v>
      </c>
      <c r="BO7" s="432"/>
      <c r="BP7" s="432"/>
      <c r="BQ7" s="432"/>
      <c r="BR7" s="432"/>
      <c r="BS7" s="432"/>
      <c r="BT7" s="432"/>
      <c r="BU7" s="433"/>
      <c r="BV7" s="431">
        <v>701</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4279223</v>
      </c>
      <c r="CU7" s="432"/>
      <c r="CV7" s="432"/>
      <c r="CW7" s="432"/>
      <c r="CX7" s="432"/>
      <c r="CY7" s="432"/>
      <c r="CZ7" s="432"/>
      <c r="DA7" s="433"/>
      <c r="DB7" s="431">
        <v>4120786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117022</v>
      </c>
      <c r="BO8" s="432"/>
      <c r="BP8" s="432"/>
      <c r="BQ8" s="432"/>
      <c r="BR8" s="432"/>
      <c r="BS8" s="432"/>
      <c r="BT8" s="432"/>
      <c r="BU8" s="433"/>
      <c r="BV8" s="431">
        <v>108836</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0.22</v>
      </c>
      <c r="CU8" s="472"/>
      <c r="CV8" s="472"/>
      <c r="CW8" s="472"/>
      <c r="CX8" s="472"/>
      <c r="CY8" s="472"/>
      <c r="CZ8" s="472"/>
      <c r="DA8" s="473"/>
      <c r="DB8" s="471">
        <v>0.22</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5507</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94</v>
      </c>
      <c r="AV9" s="464"/>
      <c r="AW9" s="464"/>
      <c r="AX9" s="464"/>
      <c r="AY9" s="465" t="s">
        <v>117</v>
      </c>
      <c r="AZ9" s="466"/>
      <c r="BA9" s="466"/>
      <c r="BB9" s="466"/>
      <c r="BC9" s="466"/>
      <c r="BD9" s="466"/>
      <c r="BE9" s="466"/>
      <c r="BF9" s="466"/>
      <c r="BG9" s="466"/>
      <c r="BH9" s="466"/>
      <c r="BI9" s="466"/>
      <c r="BJ9" s="466"/>
      <c r="BK9" s="466"/>
      <c r="BL9" s="466"/>
      <c r="BM9" s="467"/>
      <c r="BN9" s="431">
        <v>8186</v>
      </c>
      <c r="BO9" s="432"/>
      <c r="BP9" s="432"/>
      <c r="BQ9" s="432"/>
      <c r="BR9" s="432"/>
      <c r="BS9" s="432"/>
      <c r="BT9" s="432"/>
      <c r="BU9" s="433"/>
      <c r="BV9" s="431">
        <v>-3941</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16.2</v>
      </c>
      <c r="CU9" s="429"/>
      <c r="CV9" s="429"/>
      <c r="CW9" s="429"/>
      <c r="CX9" s="429"/>
      <c r="CY9" s="429"/>
      <c r="CZ9" s="429"/>
      <c r="DA9" s="430"/>
      <c r="DB9" s="428">
        <v>16.7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6061</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49731</v>
      </c>
      <c r="BO10" s="432"/>
      <c r="BP10" s="432"/>
      <c r="BQ10" s="432"/>
      <c r="BR10" s="432"/>
      <c r="BS10" s="432"/>
      <c r="BT10" s="432"/>
      <c r="BU10" s="433"/>
      <c r="BV10" s="431">
        <v>74294</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94</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5664</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106</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5561</v>
      </c>
      <c r="S13" s="516"/>
      <c r="T13" s="516"/>
      <c r="U13" s="516"/>
      <c r="V13" s="517"/>
      <c r="W13" s="447" t="s">
        <v>141</v>
      </c>
      <c r="X13" s="448"/>
      <c r="Y13" s="448"/>
      <c r="Z13" s="448"/>
      <c r="AA13" s="448"/>
      <c r="AB13" s="438"/>
      <c r="AC13" s="482">
        <v>1887</v>
      </c>
      <c r="AD13" s="483"/>
      <c r="AE13" s="483"/>
      <c r="AF13" s="483"/>
      <c r="AG13" s="525"/>
      <c r="AH13" s="482">
        <v>2042</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57917</v>
      </c>
      <c r="BO13" s="432"/>
      <c r="BP13" s="432"/>
      <c r="BQ13" s="432"/>
      <c r="BR13" s="432"/>
      <c r="BS13" s="432"/>
      <c r="BT13" s="432"/>
      <c r="BU13" s="433"/>
      <c r="BV13" s="431">
        <v>70353</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10.9</v>
      </c>
      <c r="CU13" s="429"/>
      <c r="CV13" s="429"/>
      <c r="CW13" s="429"/>
      <c r="CX13" s="429"/>
      <c r="CY13" s="429"/>
      <c r="CZ13" s="429"/>
      <c r="DA13" s="430"/>
      <c r="DB13" s="428">
        <v>10.9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5748</v>
      </c>
      <c r="S14" s="516"/>
      <c r="T14" s="516"/>
      <c r="U14" s="516"/>
      <c r="V14" s="517"/>
      <c r="W14" s="421"/>
      <c r="X14" s="422"/>
      <c r="Y14" s="422"/>
      <c r="Z14" s="422"/>
      <c r="AA14" s="422"/>
      <c r="AB14" s="411"/>
      <c r="AC14" s="518">
        <v>50.4</v>
      </c>
      <c r="AD14" s="519"/>
      <c r="AE14" s="519"/>
      <c r="AF14" s="519"/>
      <c r="AG14" s="520"/>
      <c r="AH14" s="518">
        <v>50.8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84.2</v>
      </c>
      <c r="CU14" s="530"/>
      <c r="CV14" s="530"/>
      <c r="CW14" s="530"/>
      <c r="CX14" s="530"/>
      <c r="CY14" s="530"/>
      <c r="CZ14" s="530"/>
      <c r="DA14" s="531"/>
      <c r="DB14" s="529">
        <v>53.3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5682</v>
      </c>
      <c r="S15" s="516"/>
      <c r="T15" s="516"/>
      <c r="U15" s="516"/>
      <c r="V15" s="517"/>
      <c r="W15" s="447" t="s">
        <v>149</v>
      </c>
      <c r="X15" s="448"/>
      <c r="Y15" s="448"/>
      <c r="Z15" s="448"/>
      <c r="AA15" s="448"/>
      <c r="AB15" s="438"/>
      <c r="AC15" s="482">
        <v>613</v>
      </c>
      <c r="AD15" s="483"/>
      <c r="AE15" s="483"/>
      <c r="AF15" s="483"/>
      <c r="AG15" s="525"/>
      <c r="AH15" s="482">
        <v>654</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894834</v>
      </c>
      <c r="BO15" s="395"/>
      <c r="BP15" s="395"/>
      <c r="BQ15" s="395"/>
      <c r="BR15" s="395"/>
      <c r="BS15" s="395"/>
      <c r="BT15" s="395"/>
      <c r="BU15" s="396"/>
      <c r="BV15" s="394">
        <v>839953</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16.399999999999999</v>
      </c>
      <c r="AD16" s="519"/>
      <c r="AE16" s="519"/>
      <c r="AF16" s="519"/>
      <c r="AG16" s="520"/>
      <c r="AH16" s="518">
        <v>16.3</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3944715</v>
      </c>
      <c r="BO16" s="432"/>
      <c r="BP16" s="432"/>
      <c r="BQ16" s="432"/>
      <c r="BR16" s="432"/>
      <c r="BS16" s="432"/>
      <c r="BT16" s="432"/>
      <c r="BU16" s="433"/>
      <c r="BV16" s="431">
        <v>3795739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1243</v>
      </c>
      <c r="AD17" s="483"/>
      <c r="AE17" s="483"/>
      <c r="AF17" s="483"/>
      <c r="AG17" s="525"/>
      <c r="AH17" s="482">
        <v>1322</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1115284</v>
      </c>
      <c r="BO17" s="432"/>
      <c r="BP17" s="432"/>
      <c r="BQ17" s="432"/>
      <c r="BR17" s="432"/>
      <c r="BS17" s="432"/>
      <c r="BT17" s="432"/>
      <c r="BU17" s="433"/>
      <c r="BV17" s="431">
        <v>1051005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423.63</v>
      </c>
      <c r="M18" s="547"/>
      <c r="N18" s="547"/>
      <c r="O18" s="547"/>
      <c r="P18" s="547"/>
      <c r="Q18" s="547"/>
      <c r="R18" s="548"/>
      <c r="S18" s="548"/>
      <c r="T18" s="548"/>
      <c r="U18" s="548"/>
      <c r="V18" s="549"/>
      <c r="W18" s="449"/>
      <c r="X18" s="450"/>
      <c r="Y18" s="450"/>
      <c r="Z18" s="450"/>
      <c r="AA18" s="450"/>
      <c r="AB18" s="441"/>
      <c r="AC18" s="550">
        <v>33.200000000000003</v>
      </c>
      <c r="AD18" s="551"/>
      <c r="AE18" s="551"/>
      <c r="AF18" s="551"/>
      <c r="AG18" s="552"/>
      <c r="AH18" s="550">
        <v>32.9</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3695390</v>
      </c>
      <c r="BO18" s="432"/>
      <c r="BP18" s="432"/>
      <c r="BQ18" s="432"/>
      <c r="BR18" s="432"/>
      <c r="BS18" s="432"/>
      <c r="BT18" s="432"/>
      <c r="BU18" s="433"/>
      <c r="BV18" s="431">
        <v>3496899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5204880</v>
      </c>
      <c r="BO19" s="432"/>
      <c r="BP19" s="432"/>
      <c r="BQ19" s="432"/>
      <c r="BR19" s="432"/>
      <c r="BS19" s="432"/>
      <c r="BT19" s="432"/>
      <c r="BU19" s="433"/>
      <c r="BV19" s="431">
        <v>5064245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2323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12741540</v>
      </c>
      <c r="BO23" s="432"/>
      <c r="BP23" s="432"/>
      <c r="BQ23" s="432"/>
      <c r="BR23" s="432"/>
      <c r="BS23" s="432"/>
      <c r="BT23" s="432"/>
      <c r="BU23" s="433"/>
      <c r="BV23" s="431">
        <v>10491881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7530</v>
      </c>
      <c r="R24" s="483"/>
      <c r="S24" s="483"/>
      <c r="T24" s="483"/>
      <c r="U24" s="483"/>
      <c r="V24" s="525"/>
      <c r="W24" s="584"/>
      <c r="X24" s="572"/>
      <c r="Y24" s="573"/>
      <c r="Z24" s="481" t="s">
        <v>173</v>
      </c>
      <c r="AA24" s="461"/>
      <c r="AB24" s="461"/>
      <c r="AC24" s="461"/>
      <c r="AD24" s="461"/>
      <c r="AE24" s="461"/>
      <c r="AF24" s="461"/>
      <c r="AG24" s="462"/>
      <c r="AH24" s="482">
        <v>138</v>
      </c>
      <c r="AI24" s="483"/>
      <c r="AJ24" s="483"/>
      <c r="AK24" s="483"/>
      <c r="AL24" s="525"/>
      <c r="AM24" s="482">
        <v>415380</v>
      </c>
      <c r="AN24" s="483"/>
      <c r="AO24" s="483"/>
      <c r="AP24" s="483"/>
      <c r="AQ24" s="483"/>
      <c r="AR24" s="525"/>
      <c r="AS24" s="482">
        <v>3010</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12352652</v>
      </c>
      <c r="BO24" s="432"/>
      <c r="BP24" s="432"/>
      <c r="BQ24" s="432"/>
      <c r="BR24" s="432"/>
      <c r="BS24" s="432"/>
      <c r="BT24" s="432"/>
      <c r="BU24" s="433"/>
      <c r="BV24" s="431">
        <v>10032338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6480</v>
      </c>
      <c r="R25" s="483"/>
      <c r="S25" s="483"/>
      <c r="T25" s="483"/>
      <c r="U25" s="483"/>
      <c r="V25" s="525"/>
      <c r="W25" s="584"/>
      <c r="X25" s="572"/>
      <c r="Y25" s="573"/>
      <c r="Z25" s="481" t="s">
        <v>176</v>
      </c>
      <c r="AA25" s="461"/>
      <c r="AB25" s="461"/>
      <c r="AC25" s="461"/>
      <c r="AD25" s="461"/>
      <c r="AE25" s="461"/>
      <c r="AF25" s="461"/>
      <c r="AG25" s="462"/>
      <c r="AH25" s="482" t="s">
        <v>130</v>
      </c>
      <c r="AI25" s="483"/>
      <c r="AJ25" s="483"/>
      <c r="AK25" s="483"/>
      <c r="AL25" s="525"/>
      <c r="AM25" s="482" t="s">
        <v>130</v>
      </c>
      <c r="AN25" s="483"/>
      <c r="AO25" s="483"/>
      <c r="AP25" s="483"/>
      <c r="AQ25" s="483"/>
      <c r="AR25" s="525"/>
      <c r="AS25" s="482" t="s">
        <v>138</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96587</v>
      </c>
      <c r="BO25" s="395"/>
      <c r="BP25" s="395"/>
      <c r="BQ25" s="395"/>
      <c r="BR25" s="395"/>
      <c r="BS25" s="395"/>
      <c r="BT25" s="395"/>
      <c r="BU25" s="396"/>
      <c r="BV25" s="394">
        <v>63880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5980</v>
      </c>
      <c r="R26" s="483"/>
      <c r="S26" s="483"/>
      <c r="T26" s="483"/>
      <c r="U26" s="483"/>
      <c r="V26" s="525"/>
      <c r="W26" s="584"/>
      <c r="X26" s="572"/>
      <c r="Y26" s="573"/>
      <c r="Z26" s="481" t="s">
        <v>179</v>
      </c>
      <c r="AA26" s="594"/>
      <c r="AB26" s="594"/>
      <c r="AC26" s="594"/>
      <c r="AD26" s="594"/>
      <c r="AE26" s="594"/>
      <c r="AF26" s="594"/>
      <c r="AG26" s="595"/>
      <c r="AH26" s="482" t="s">
        <v>130</v>
      </c>
      <c r="AI26" s="483"/>
      <c r="AJ26" s="483"/>
      <c r="AK26" s="483"/>
      <c r="AL26" s="525"/>
      <c r="AM26" s="482" t="s">
        <v>130</v>
      </c>
      <c r="AN26" s="483"/>
      <c r="AO26" s="483"/>
      <c r="AP26" s="483"/>
      <c r="AQ26" s="483"/>
      <c r="AR26" s="525"/>
      <c r="AS26" s="482" t="s">
        <v>139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2950</v>
      </c>
      <c r="R27" s="483"/>
      <c r="S27" s="483"/>
      <c r="T27" s="483"/>
      <c r="U27" s="483"/>
      <c r="V27" s="525"/>
      <c r="W27" s="584"/>
      <c r="X27" s="572"/>
      <c r="Y27" s="573"/>
      <c r="Z27" s="481" t="s">
        <v>182</v>
      </c>
      <c r="AA27" s="461"/>
      <c r="AB27" s="461"/>
      <c r="AC27" s="461"/>
      <c r="AD27" s="461"/>
      <c r="AE27" s="461"/>
      <c r="AF27" s="461"/>
      <c r="AG27" s="462"/>
      <c r="AH27" s="482">
        <v>21</v>
      </c>
      <c r="AI27" s="483"/>
      <c r="AJ27" s="483"/>
      <c r="AK27" s="483"/>
      <c r="AL27" s="525"/>
      <c r="AM27" s="482">
        <v>66834</v>
      </c>
      <c r="AN27" s="483"/>
      <c r="AO27" s="483"/>
      <c r="AP27" s="483"/>
      <c r="AQ27" s="483"/>
      <c r="AR27" s="525"/>
      <c r="AS27" s="482">
        <v>3183</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130</v>
      </c>
      <c r="BO27" s="608"/>
      <c r="BP27" s="608"/>
      <c r="BQ27" s="608"/>
      <c r="BR27" s="608"/>
      <c r="BS27" s="608"/>
      <c r="BT27" s="608"/>
      <c r="BU27" s="609"/>
      <c r="BV27" s="607" t="s">
        <v>129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2360</v>
      </c>
      <c r="R28" s="483"/>
      <c r="S28" s="483"/>
      <c r="T28" s="483"/>
      <c r="U28" s="483"/>
      <c r="V28" s="525"/>
      <c r="W28" s="584"/>
      <c r="X28" s="572"/>
      <c r="Y28" s="573"/>
      <c r="Z28" s="481" t="s">
        <v>185</v>
      </c>
      <c r="AA28" s="461"/>
      <c r="AB28" s="461"/>
      <c r="AC28" s="461"/>
      <c r="AD28" s="461"/>
      <c r="AE28" s="461"/>
      <c r="AF28" s="461"/>
      <c r="AG28" s="462"/>
      <c r="AH28" s="482" t="s">
        <v>138</v>
      </c>
      <c r="AI28" s="483"/>
      <c r="AJ28" s="483"/>
      <c r="AK28" s="483"/>
      <c r="AL28" s="525"/>
      <c r="AM28" s="482" t="s">
        <v>138</v>
      </c>
      <c r="AN28" s="483"/>
      <c r="AO28" s="483"/>
      <c r="AP28" s="483"/>
      <c r="AQ28" s="483"/>
      <c r="AR28" s="525"/>
      <c r="AS28" s="482" t="s">
        <v>130</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398605</v>
      </c>
      <c r="BO28" s="395"/>
      <c r="BP28" s="395"/>
      <c r="BQ28" s="395"/>
      <c r="BR28" s="395"/>
      <c r="BS28" s="395"/>
      <c r="BT28" s="395"/>
      <c r="BU28" s="396"/>
      <c r="BV28" s="394">
        <v>348874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10</v>
      </c>
      <c r="M29" s="483"/>
      <c r="N29" s="483"/>
      <c r="O29" s="483"/>
      <c r="P29" s="525"/>
      <c r="Q29" s="482">
        <v>1860</v>
      </c>
      <c r="R29" s="483"/>
      <c r="S29" s="483"/>
      <c r="T29" s="483"/>
      <c r="U29" s="483"/>
      <c r="V29" s="525"/>
      <c r="W29" s="585"/>
      <c r="X29" s="586"/>
      <c r="Y29" s="587"/>
      <c r="Z29" s="481" t="s">
        <v>188</v>
      </c>
      <c r="AA29" s="461"/>
      <c r="AB29" s="461"/>
      <c r="AC29" s="461"/>
      <c r="AD29" s="461"/>
      <c r="AE29" s="461"/>
      <c r="AF29" s="461"/>
      <c r="AG29" s="462"/>
      <c r="AH29" s="482">
        <v>159</v>
      </c>
      <c r="AI29" s="483"/>
      <c r="AJ29" s="483"/>
      <c r="AK29" s="483"/>
      <c r="AL29" s="525"/>
      <c r="AM29" s="482">
        <v>482214</v>
      </c>
      <c r="AN29" s="483"/>
      <c r="AO29" s="483"/>
      <c r="AP29" s="483"/>
      <c r="AQ29" s="483"/>
      <c r="AR29" s="525"/>
      <c r="AS29" s="482">
        <v>3033</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327014</v>
      </c>
      <c r="BO29" s="432"/>
      <c r="BP29" s="432"/>
      <c r="BQ29" s="432"/>
      <c r="BR29" s="432"/>
      <c r="BS29" s="432"/>
      <c r="BT29" s="432"/>
      <c r="BU29" s="433"/>
      <c r="BV29" s="431">
        <v>326970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98.1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1104933</v>
      </c>
      <c r="BO30" s="608"/>
      <c r="BP30" s="608"/>
      <c r="BQ30" s="608"/>
      <c r="BR30" s="608"/>
      <c r="BS30" s="608"/>
      <c r="BT30" s="608"/>
      <c r="BU30" s="609"/>
      <c r="BV30" s="607">
        <v>1632755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204</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釧路公立大学事務組合</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浜中町就農者研修牧場</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浜中診療所特別会計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釧路東部消防組合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釧路・根室広域地方税滞納整理機構</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YPgIlSrkcH7xYb2PCrAnvrgLxbk7ey9TZeZl+sROmEEJYbxK1h9Iga2C4JM0aSBwcSCTy9m8AI22uuN9buaUA==" saltValue="9SXxSsD5GIhuo+F13w6I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564</v>
      </c>
      <c r="D34" s="1212"/>
      <c r="E34" s="1213"/>
      <c r="F34" s="32">
        <v>2.7</v>
      </c>
      <c r="G34" s="33">
        <v>2.76</v>
      </c>
      <c r="H34" s="33">
        <v>2.83</v>
      </c>
      <c r="I34" s="33">
        <v>2.93</v>
      </c>
      <c r="J34" s="34">
        <v>3.26</v>
      </c>
      <c r="K34" s="22"/>
      <c r="L34" s="22"/>
      <c r="M34" s="22"/>
      <c r="N34" s="22"/>
      <c r="O34" s="22"/>
      <c r="P34" s="22"/>
    </row>
    <row r="35" spans="1:16" ht="39" customHeight="1" x14ac:dyDescent="0.15">
      <c r="A35" s="22"/>
      <c r="B35" s="35"/>
      <c r="C35" s="1206" t="s">
        <v>565</v>
      </c>
      <c r="D35" s="1207"/>
      <c r="E35" s="1208"/>
      <c r="F35" s="36">
        <v>2.1</v>
      </c>
      <c r="G35" s="37">
        <v>1.95</v>
      </c>
      <c r="H35" s="37">
        <v>2.4700000000000002</v>
      </c>
      <c r="I35" s="37">
        <v>2.38</v>
      </c>
      <c r="J35" s="38">
        <v>2.59</v>
      </c>
      <c r="K35" s="22"/>
      <c r="L35" s="22"/>
      <c r="M35" s="22"/>
      <c r="N35" s="22"/>
      <c r="O35" s="22"/>
      <c r="P35" s="22"/>
    </row>
    <row r="36" spans="1:16" ht="39" customHeight="1" x14ac:dyDescent="0.15">
      <c r="A36" s="22"/>
      <c r="B36" s="35"/>
      <c r="C36" s="1206" t="s">
        <v>566</v>
      </c>
      <c r="D36" s="1207"/>
      <c r="E36" s="1208"/>
      <c r="F36" s="36">
        <v>0.16</v>
      </c>
      <c r="G36" s="37">
        <v>0.14000000000000001</v>
      </c>
      <c r="H36" s="37">
        <v>0.74</v>
      </c>
      <c r="I36" s="37">
        <v>0.38</v>
      </c>
      <c r="J36" s="38">
        <v>0.56999999999999995</v>
      </c>
      <c r="K36" s="22"/>
      <c r="L36" s="22"/>
      <c r="M36" s="22"/>
      <c r="N36" s="22"/>
      <c r="O36" s="22"/>
      <c r="P36" s="22"/>
    </row>
    <row r="37" spans="1:16" ht="39" customHeight="1" x14ac:dyDescent="0.15">
      <c r="A37" s="22"/>
      <c r="B37" s="35"/>
      <c r="C37" s="1206" t="s">
        <v>567</v>
      </c>
      <c r="D37" s="1207"/>
      <c r="E37" s="1208"/>
      <c r="F37" s="36">
        <v>0.11</v>
      </c>
      <c r="G37" s="37">
        <v>0.21</v>
      </c>
      <c r="H37" s="37">
        <v>0.26</v>
      </c>
      <c r="I37" s="37">
        <v>0.25</v>
      </c>
      <c r="J37" s="38">
        <v>0.14000000000000001</v>
      </c>
      <c r="K37" s="22"/>
      <c r="L37" s="22"/>
      <c r="M37" s="22"/>
      <c r="N37" s="22"/>
      <c r="O37" s="22"/>
      <c r="P37" s="22"/>
    </row>
    <row r="38" spans="1:16" ht="39" customHeight="1" x14ac:dyDescent="0.15">
      <c r="A38" s="22"/>
      <c r="B38" s="35"/>
      <c r="C38" s="1206" t="s">
        <v>568</v>
      </c>
      <c r="D38" s="1207"/>
      <c r="E38" s="1208"/>
      <c r="F38" s="36">
        <v>1.65</v>
      </c>
      <c r="G38" s="37">
        <v>2.14</v>
      </c>
      <c r="H38" s="37">
        <v>0.28999999999999998</v>
      </c>
      <c r="I38" s="37">
        <v>0.37</v>
      </c>
      <c r="J38" s="38">
        <v>0.13</v>
      </c>
      <c r="K38" s="22"/>
      <c r="L38" s="22"/>
      <c r="M38" s="22"/>
      <c r="N38" s="22"/>
      <c r="O38" s="22"/>
      <c r="P38" s="22"/>
    </row>
    <row r="39" spans="1:16" ht="39" customHeight="1" x14ac:dyDescent="0.15">
      <c r="A39" s="22"/>
      <c r="B39" s="35"/>
      <c r="C39" s="1206" t="s">
        <v>569</v>
      </c>
      <c r="D39" s="1207"/>
      <c r="E39" s="1208"/>
      <c r="F39" s="36">
        <v>0.05</v>
      </c>
      <c r="G39" s="37">
        <v>0.06</v>
      </c>
      <c r="H39" s="37">
        <v>0.06</v>
      </c>
      <c r="I39" s="37">
        <v>0.09</v>
      </c>
      <c r="J39" s="38">
        <v>0.11</v>
      </c>
      <c r="K39" s="22"/>
      <c r="L39" s="22"/>
      <c r="M39" s="22"/>
      <c r="N39" s="22"/>
      <c r="O39" s="22"/>
      <c r="P39" s="22"/>
    </row>
    <row r="40" spans="1:16" ht="39" customHeight="1" x14ac:dyDescent="0.15">
      <c r="A40" s="22"/>
      <c r="B40" s="35"/>
      <c r="C40" s="1206" t="s">
        <v>570</v>
      </c>
      <c r="D40" s="1207"/>
      <c r="E40" s="1208"/>
      <c r="F40" s="36">
        <v>0.02</v>
      </c>
      <c r="G40" s="37">
        <v>0.01</v>
      </c>
      <c r="H40" s="37">
        <v>0</v>
      </c>
      <c r="I40" s="37">
        <v>0.01</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572</v>
      </c>
      <c r="D43" s="1210"/>
      <c r="E43" s="1211"/>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Ij9dprY9Rwj6jDDMdlO3KvKseCoeOjemrcQ9epQr6dALH7t6eEXOA0punx9b2a6vKw8QfLaS+S1mdq2CDjN5w==" saltValue="75BN9f1fJmGmNqXsGuKy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1"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902</v>
      </c>
      <c r="L45" s="60">
        <v>900</v>
      </c>
      <c r="M45" s="60">
        <v>872</v>
      </c>
      <c r="N45" s="60">
        <v>881</v>
      </c>
      <c r="O45" s="61">
        <v>879</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517</v>
      </c>
      <c r="L46" s="64" t="s">
        <v>517</v>
      </c>
      <c r="M46" s="64" t="s">
        <v>517</v>
      </c>
      <c r="N46" s="64" t="s">
        <v>517</v>
      </c>
      <c r="O46" s="65" t="s">
        <v>517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517</v>
      </c>
      <c r="L47" s="64" t="s">
        <v>517</v>
      </c>
      <c r="M47" s="64" t="s">
        <v>517</v>
      </c>
      <c r="N47" s="64" t="s">
        <v>517</v>
      </c>
      <c r="O47" s="65" t="s">
        <v>517</v>
      </c>
      <c r="P47" s="48"/>
      <c r="Q47" s="48"/>
      <c r="R47" s="48"/>
      <c r="S47" s="48"/>
      <c r="T47" s="48"/>
      <c r="U47" s="48"/>
    </row>
    <row r="48" spans="1:21" ht="30.75" customHeight="1" x14ac:dyDescent="0.15">
      <c r="A48" s="48"/>
      <c r="B48" s="1216"/>
      <c r="C48" s="1217"/>
      <c r="D48" s="62"/>
      <c r="E48" s="1222" t="s">
        <v>15</v>
      </c>
      <c r="F48" s="1222"/>
      <c r="G48" s="1222"/>
      <c r="H48" s="1222"/>
      <c r="I48" s="1222"/>
      <c r="J48" s="1223"/>
      <c r="K48" s="63">
        <v>244</v>
      </c>
      <c r="L48" s="64">
        <v>218</v>
      </c>
      <c r="M48" s="64">
        <v>223</v>
      </c>
      <c r="N48" s="64">
        <v>212</v>
      </c>
      <c r="O48" s="65">
        <v>209</v>
      </c>
      <c r="P48" s="48"/>
      <c r="Q48" s="48"/>
      <c r="R48" s="48"/>
      <c r="S48" s="48"/>
      <c r="T48" s="48"/>
      <c r="U48" s="48"/>
    </row>
    <row r="49" spans="1:21" ht="30.75" customHeight="1" x14ac:dyDescent="0.15">
      <c r="A49" s="48"/>
      <c r="B49" s="1216"/>
      <c r="C49" s="1217"/>
      <c r="D49" s="62"/>
      <c r="E49" s="1222" t="s">
        <v>16</v>
      </c>
      <c r="F49" s="1222"/>
      <c r="G49" s="1222"/>
      <c r="H49" s="1222"/>
      <c r="I49" s="1222"/>
      <c r="J49" s="1223"/>
      <c r="K49" s="63">
        <v>18</v>
      </c>
      <c r="L49" s="64">
        <v>24</v>
      </c>
      <c r="M49" s="64">
        <v>10</v>
      </c>
      <c r="N49" s="64">
        <v>9</v>
      </c>
      <c r="O49" s="65">
        <v>17</v>
      </c>
      <c r="P49" s="48"/>
      <c r="Q49" s="48"/>
      <c r="R49" s="48"/>
      <c r="S49" s="48"/>
      <c r="T49" s="48"/>
      <c r="U49" s="48"/>
    </row>
    <row r="50" spans="1:21" ht="30.75" customHeight="1" x14ac:dyDescent="0.15">
      <c r="A50" s="48"/>
      <c r="B50" s="1216"/>
      <c r="C50" s="1217"/>
      <c r="D50" s="62"/>
      <c r="E50" s="1222" t="s">
        <v>17</v>
      </c>
      <c r="F50" s="1222"/>
      <c r="G50" s="1222"/>
      <c r="H50" s="1222"/>
      <c r="I50" s="1222"/>
      <c r="J50" s="1223"/>
      <c r="K50" s="63">
        <v>22</v>
      </c>
      <c r="L50" s="64">
        <v>49</v>
      </c>
      <c r="M50" s="64">
        <v>22</v>
      </c>
      <c r="N50" s="64">
        <v>15</v>
      </c>
      <c r="O50" s="65">
        <v>68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517</v>
      </c>
      <c r="L51" s="64" t="s">
        <v>517</v>
      </c>
      <c r="M51" s="64" t="s">
        <v>517</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808</v>
      </c>
      <c r="L52" s="64">
        <v>785</v>
      </c>
      <c r="M52" s="64">
        <v>752</v>
      </c>
      <c r="N52" s="64">
        <v>759</v>
      </c>
      <c r="O52" s="65">
        <v>767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378</v>
      </c>
      <c r="L53" s="69">
        <v>406</v>
      </c>
      <c r="M53" s="69">
        <v>375</v>
      </c>
      <c r="N53" s="69">
        <v>358</v>
      </c>
      <c r="O53" s="70">
        <v>406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9PCVzaYckdQzX8jzIIT8yIVdJJ3mY/JduSuREk4FUxnHIzlHuyC+gh+/tIiS+yId6mFC1w7n8SSwuqVxmmw7w==" saltValue="ZlWV4KWw2m71nPzhcVCw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election activeCell="I41" sqref="I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40" t="s">
        <v>30</v>
      </c>
      <c r="C41" s="1241"/>
      <c r="D41" s="102"/>
      <c r="E41" s="1246" t="s">
        <v>31</v>
      </c>
      <c r="F41" s="1246"/>
      <c r="G41" s="1246"/>
      <c r="H41" s="1247"/>
      <c r="I41" s="103">
        <v>7638</v>
      </c>
      <c r="J41" s="104">
        <v>8179</v>
      </c>
      <c r="K41" s="104">
        <v>8854</v>
      </c>
      <c r="L41" s="104">
        <v>10492</v>
      </c>
      <c r="M41" s="105">
        <v>12742</v>
      </c>
    </row>
    <row r="42" spans="2:13" ht="27.75" customHeight="1" x14ac:dyDescent="0.15">
      <c r="B42" s="1242"/>
      <c r="C42" s="1243"/>
      <c r="D42" s="106"/>
      <c r="E42" s="1248" t="s">
        <v>32</v>
      </c>
      <c r="F42" s="1248"/>
      <c r="G42" s="1248"/>
      <c r="H42" s="1249"/>
      <c r="I42" s="107">
        <v>25</v>
      </c>
      <c r="J42" s="108">
        <v>20</v>
      </c>
      <c r="K42" s="108">
        <v>14</v>
      </c>
      <c r="L42" s="108">
        <v>19</v>
      </c>
      <c r="M42" s="109">
        <v>44</v>
      </c>
    </row>
    <row r="43" spans="2:13" ht="27.75" customHeight="1" x14ac:dyDescent="0.15">
      <c r="B43" s="1242"/>
      <c r="C43" s="1243"/>
      <c r="D43" s="106"/>
      <c r="E43" s="1248" t="s">
        <v>33</v>
      </c>
      <c r="F43" s="1248"/>
      <c r="G43" s="1248"/>
      <c r="H43" s="1249"/>
      <c r="I43" s="107">
        <v>2186</v>
      </c>
      <c r="J43" s="108">
        <v>2045</v>
      </c>
      <c r="K43" s="108">
        <v>1406</v>
      </c>
      <c r="L43" s="108">
        <v>1915</v>
      </c>
      <c r="M43" s="109">
        <v>1877</v>
      </c>
    </row>
    <row r="44" spans="2:13" ht="27.75" customHeight="1" x14ac:dyDescent="0.15">
      <c r="B44" s="1242"/>
      <c r="C44" s="1243"/>
      <c r="D44" s="106"/>
      <c r="E44" s="1248" t="s">
        <v>34</v>
      </c>
      <c r="F44" s="1248"/>
      <c r="G44" s="1248"/>
      <c r="H44" s="1249"/>
      <c r="I44" s="107">
        <v>202</v>
      </c>
      <c r="J44" s="108">
        <v>219</v>
      </c>
      <c r="K44" s="108">
        <v>277</v>
      </c>
      <c r="L44" s="108">
        <v>316</v>
      </c>
      <c r="M44" s="109">
        <v>372</v>
      </c>
    </row>
    <row r="45" spans="2:13" ht="27.75" customHeight="1" x14ac:dyDescent="0.15">
      <c r="B45" s="1242"/>
      <c r="C45" s="1243"/>
      <c r="D45" s="106"/>
      <c r="E45" s="1248" t="s">
        <v>35</v>
      </c>
      <c r="F45" s="1248"/>
      <c r="G45" s="1248"/>
      <c r="H45" s="1249"/>
      <c r="I45" s="107">
        <v>700</v>
      </c>
      <c r="J45" s="108">
        <v>682</v>
      </c>
      <c r="K45" s="108">
        <v>734</v>
      </c>
      <c r="L45" s="108">
        <v>632</v>
      </c>
      <c r="M45" s="109">
        <v>682</v>
      </c>
    </row>
    <row r="46" spans="2:13" ht="27.75" customHeight="1" x14ac:dyDescent="0.15">
      <c r="B46" s="1242"/>
      <c r="C46" s="1243"/>
      <c r="D46" s="110"/>
      <c r="E46" s="1248" t="s">
        <v>36</v>
      </c>
      <c r="F46" s="1248"/>
      <c r="G46" s="1248"/>
      <c r="H46" s="1249"/>
      <c r="I46" s="107" t="s">
        <v>517</v>
      </c>
      <c r="J46" s="108" t="s">
        <v>517</v>
      </c>
      <c r="K46" s="108" t="s">
        <v>517</v>
      </c>
      <c r="L46" s="108" t="s">
        <v>517</v>
      </c>
      <c r="M46" s="109" t="s">
        <v>517</v>
      </c>
    </row>
    <row r="47" spans="2:13" ht="27.75" customHeight="1" x14ac:dyDescent="0.15">
      <c r="B47" s="1242"/>
      <c r="C47" s="1243"/>
      <c r="D47" s="111"/>
      <c r="E47" s="1250" t="s">
        <v>37</v>
      </c>
      <c r="F47" s="1251"/>
      <c r="G47" s="1251"/>
      <c r="H47" s="1252"/>
      <c r="I47" s="107" t="s">
        <v>517</v>
      </c>
      <c r="J47" s="108" t="s">
        <v>517</v>
      </c>
      <c r="K47" s="108" t="s">
        <v>517</v>
      </c>
      <c r="L47" s="108" t="s">
        <v>517</v>
      </c>
      <c r="M47" s="109" t="s">
        <v>517</v>
      </c>
    </row>
    <row r="48" spans="2:13" ht="27.75" customHeight="1" x14ac:dyDescent="0.15">
      <c r="B48" s="1242"/>
      <c r="C48" s="1243"/>
      <c r="D48" s="106"/>
      <c r="E48" s="1248" t="s">
        <v>38</v>
      </c>
      <c r="F48" s="1248"/>
      <c r="G48" s="1248"/>
      <c r="H48" s="1249"/>
      <c r="I48" s="107" t="s">
        <v>517</v>
      </c>
      <c r="J48" s="108" t="s">
        <v>517</v>
      </c>
      <c r="K48" s="108" t="s">
        <v>517</v>
      </c>
      <c r="L48" s="108" t="s">
        <v>517</v>
      </c>
      <c r="M48" s="109" t="s">
        <v>517</v>
      </c>
    </row>
    <row r="49" spans="2:13" ht="27.75" customHeight="1" x14ac:dyDescent="0.15">
      <c r="B49" s="1244"/>
      <c r="C49" s="1245"/>
      <c r="D49" s="106"/>
      <c r="E49" s="1248" t="s">
        <v>39</v>
      </c>
      <c r="F49" s="1248"/>
      <c r="G49" s="1248"/>
      <c r="H49" s="1249"/>
      <c r="I49" s="107" t="s">
        <v>517</v>
      </c>
      <c r="J49" s="108" t="s">
        <v>517</v>
      </c>
      <c r="K49" s="108" t="s">
        <v>517</v>
      </c>
      <c r="L49" s="108" t="s">
        <v>517</v>
      </c>
      <c r="M49" s="109" t="s">
        <v>517</v>
      </c>
    </row>
    <row r="50" spans="2:13" ht="27.75" customHeight="1" x14ac:dyDescent="0.15">
      <c r="B50" s="1253" t="s">
        <v>40</v>
      </c>
      <c r="C50" s="1254"/>
      <c r="D50" s="112"/>
      <c r="E50" s="1248" t="s">
        <v>41</v>
      </c>
      <c r="F50" s="1248"/>
      <c r="G50" s="1248"/>
      <c r="H50" s="1249"/>
      <c r="I50" s="107">
        <v>1860</v>
      </c>
      <c r="J50" s="108">
        <v>1872</v>
      </c>
      <c r="K50" s="108">
        <v>2065</v>
      </c>
      <c r="L50" s="108">
        <v>2427</v>
      </c>
      <c r="M50" s="109">
        <v>1951</v>
      </c>
    </row>
    <row r="51" spans="2:13" ht="27.75" customHeight="1" x14ac:dyDescent="0.15">
      <c r="B51" s="1242"/>
      <c r="C51" s="1243"/>
      <c r="D51" s="106"/>
      <c r="E51" s="1248" t="s">
        <v>42</v>
      </c>
      <c r="F51" s="1248"/>
      <c r="G51" s="1248"/>
      <c r="H51" s="1249"/>
      <c r="I51" s="107">
        <v>495</v>
      </c>
      <c r="J51" s="108">
        <v>481</v>
      </c>
      <c r="K51" s="108">
        <v>515</v>
      </c>
      <c r="L51" s="108">
        <v>553</v>
      </c>
      <c r="M51" s="109">
        <v>638</v>
      </c>
    </row>
    <row r="52" spans="2:13" ht="27.75" customHeight="1" x14ac:dyDescent="0.15">
      <c r="B52" s="1244"/>
      <c r="C52" s="1245"/>
      <c r="D52" s="106"/>
      <c r="E52" s="1248" t="s">
        <v>43</v>
      </c>
      <c r="F52" s="1248"/>
      <c r="G52" s="1248"/>
      <c r="H52" s="1249"/>
      <c r="I52" s="107">
        <v>6754</v>
      </c>
      <c r="J52" s="108">
        <v>7240</v>
      </c>
      <c r="K52" s="108">
        <v>7721</v>
      </c>
      <c r="L52" s="108">
        <v>8579</v>
      </c>
      <c r="M52" s="109">
        <v>10135</v>
      </c>
    </row>
    <row r="53" spans="2:13" ht="27.75" customHeight="1" thickBot="1" x14ac:dyDescent="0.2">
      <c r="B53" s="1255" t="s">
        <v>44</v>
      </c>
      <c r="C53" s="1256"/>
      <c r="D53" s="113"/>
      <c r="E53" s="1257" t="s">
        <v>45</v>
      </c>
      <c r="F53" s="1257"/>
      <c r="G53" s="1257"/>
      <c r="H53" s="1258"/>
      <c r="I53" s="114">
        <v>1643</v>
      </c>
      <c r="J53" s="115">
        <v>1551</v>
      </c>
      <c r="K53" s="115">
        <v>983</v>
      </c>
      <c r="L53" s="115">
        <v>1814</v>
      </c>
      <c r="M53" s="116">
        <v>2992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7xtz2LfJPuBh0Di5MSbweUDrhwbEphkhX9/Npl9vA6GXFbu98TwSH+UBzlCVKxXe47+r/qBblKUu2fd/vnnQ==" saltValue="3QsjMDJkCoKC5ZUwW8hT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48</v>
      </c>
      <c r="D55" s="1267"/>
      <c r="E55" s="1268"/>
      <c r="F55" s="128">
        <v>275</v>
      </c>
      <c r="G55" s="128">
        <v>349</v>
      </c>
      <c r="H55" s="129">
        <v>399</v>
      </c>
    </row>
    <row r="56" spans="2:8" ht="52.5" customHeight="1" x14ac:dyDescent="0.15">
      <c r="B56" s="130"/>
      <c r="C56" s="1269" t="s">
        <v>49</v>
      </c>
      <c r="D56" s="1269"/>
      <c r="E56" s="1270"/>
      <c r="F56" s="131">
        <v>327</v>
      </c>
      <c r="G56" s="131">
        <v>327</v>
      </c>
      <c r="H56" s="132">
        <v>327</v>
      </c>
    </row>
    <row r="57" spans="2:8" ht="53.25" customHeight="1" x14ac:dyDescent="0.15">
      <c r="B57" s="130"/>
      <c r="C57" s="1271" t="s">
        <v>50</v>
      </c>
      <c r="D57" s="1271"/>
      <c r="E57" s="1272"/>
      <c r="F57" s="133">
        <v>1367</v>
      </c>
      <c r="G57" s="133">
        <v>1633</v>
      </c>
      <c r="H57" s="134">
        <v>1105</v>
      </c>
    </row>
    <row r="58" spans="2:8" ht="45.75" customHeight="1" x14ac:dyDescent="0.15">
      <c r="B58" s="135"/>
      <c r="C58" s="1259" t="s">
        <v>586</v>
      </c>
      <c r="D58" s="1260"/>
      <c r="E58" s="1261"/>
      <c r="F58" s="136">
        <v>1080</v>
      </c>
      <c r="G58" s="136">
        <v>1081</v>
      </c>
      <c r="H58" s="137">
        <v>494</v>
      </c>
    </row>
    <row r="59" spans="2:8" ht="45.75" customHeight="1" x14ac:dyDescent="0.15">
      <c r="B59" s="135"/>
      <c r="C59" s="1259" t="s">
        <v>587</v>
      </c>
      <c r="D59" s="1260"/>
      <c r="E59" s="1261"/>
      <c r="F59" s="136">
        <v>123</v>
      </c>
      <c r="G59" s="136">
        <v>385</v>
      </c>
      <c r="H59" s="137">
        <v>422</v>
      </c>
    </row>
    <row r="60" spans="2:8" ht="45.75" customHeight="1" x14ac:dyDescent="0.15">
      <c r="B60" s="135"/>
      <c r="C60" s="1259" t="s">
        <v>588</v>
      </c>
      <c r="D60" s="1260"/>
      <c r="E60" s="1261"/>
      <c r="F60" s="136">
        <v>51</v>
      </c>
      <c r="G60" s="136">
        <v>59</v>
      </c>
      <c r="H60" s="137">
        <v>68</v>
      </c>
    </row>
    <row r="61" spans="2:8" ht="45.75" customHeight="1" x14ac:dyDescent="0.15">
      <c r="B61" s="135"/>
      <c r="C61" s="1259" t="s">
        <v>589</v>
      </c>
      <c r="D61" s="1260"/>
      <c r="E61" s="1261"/>
      <c r="F61" s="136">
        <v>36</v>
      </c>
      <c r="G61" s="136">
        <v>37</v>
      </c>
      <c r="H61" s="137">
        <v>37</v>
      </c>
    </row>
    <row r="62" spans="2:8" ht="45.75" customHeight="1" thickBot="1" x14ac:dyDescent="0.2">
      <c r="B62" s="138"/>
      <c r="C62" s="1262" t="s">
        <v>590</v>
      </c>
      <c r="D62" s="1263"/>
      <c r="E62" s="1264"/>
      <c r="F62" s="139">
        <v>27</v>
      </c>
      <c r="G62" s="139">
        <v>25</v>
      </c>
      <c r="H62" s="140">
        <v>23</v>
      </c>
    </row>
    <row r="63" spans="2:8" ht="52.5" customHeight="1" thickBot="1" x14ac:dyDescent="0.2">
      <c r="B63" s="141"/>
      <c r="C63" s="1265" t="s">
        <v>51</v>
      </c>
      <c r="D63" s="1265"/>
      <c r="E63" s="1266"/>
      <c r="F63" s="142">
        <v>1968</v>
      </c>
      <c r="G63" s="142">
        <v>2309</v>
      </c>
      <c r="H63" s="143">
        <v>1831</v>
      </c>
    </row>
    <row r="64" spans="2:8" ht="15" customHeight="1" x14ac:dyDescent="0.15"/>
  </sheetData>
  <sheetProtection algorithmName="SHA-512" hashValue="H9AQKVnXmM9kVxRGHd0OufgN6iclunCrA8ElgpDguY3Hp4q/jK5/GzQDW7D1ZnianWh2YStDKKl7gfY9TKZFfQ==" saltValue="fbf5L1DugDtFC1HPTWe/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37" zoomScale="80" zoomScaleNormal="80"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558</v>
      </c>
      <c r="BQ50" s="1307"/>
      <c r="BR50" s="1307"/>
      <c r="BS50" s="1307"/>
      <c r="BT50" s="1307"/>
      <c r="BU50" s="1307"/>
      <c r="BV50" s="1307"/>
      <c r="BW50" s="1307"/>
      <c r="BX50" s="1307" t="s">
        <v>559</v>
      </c>
      <c r="BY50" s="1307"/>
      <c r="BZ50" s="1307"/>
      <c r="CA50" s="1307"/>
      <c r="CB50" s="1307"/>
      <c r="CC50" s="1307"/>
      <c r="CD50" s="1307"/>
      <c r="CE50" s="1307"/>
      <c r="CF50" s="1307" t="s">
        <v>560</v>
      </c>
      <c r="CG50" s="1307"/>
      <c r="CH50" s="1307"/>
      <c r="CI50" s="1307"/>
      <c r="CJ50" s="1307"/>
      <c r="CK50" s="1307"/>
      <c r="CL50" s="1307"/>
      <c r="CM50" s="1307"/>
      <c r="CN50" s="1307" t="s">
        <v>561</v>
      </c>
      <c r="CO50" s="1307"/>
      <c r="CP50" s="1307"/>
      <c r="CQ50" s="1307"/>
      <c r="CR50" s="1307"/>
      <c r="CS50" s="1307"/>
      <c r="CT50" s="1307"/>
      <c r="CU50" s="1307"/>
      <c r="CV50" s="1307" t="s">
        <v>562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596</v>
      </c>
      <c r="AO51" s="1311"/>
      <c r="AP51" s="1311"/>
      <c r="AQ51" s="1311"/>
      <c r="AR51" s="1311"/>
      <c r="AS51" s="1311"/>
      <c r="AT51" s="1311"/>
      <c r="AU51" s="1311"/>
      <c r="AV51" s="1311"/>
      <c r="AW51" s="1311"/>
      <c r="AX51" s="1311"/>
      <c r="AY51" s="1311"/>
      <c r="AZ51" s="1311"/>
      <c r="BA51" s="1311"/>
      <c r="BB51" s="1311" t="s">
        <v>597</v>
      </c>
      <c r="BC51" s="1311"/>
      <c r="BD51" s="1311"/>
      <c r="BE51" s="1311"/>
      <c r="BF51" s="1311"/>
      <c r="BG51" s="1311"/>
      <c r="BH51" s="1311"/>
      <c r="BI51" s="1311"/>
      <c r="BJ51" s="1311"/>
      <c r="BK51" s="1311"/>
      <c r="BL51" s="1311"/>
      <c r="BM51" s="1311"/>
      <c r="BN51" s="1311"/>
      <c r="BO51" s="1311"/>
      <c r="BP51" s="1312">
        <v>45.6</v>
      </c>
      <c r="BQ51" s="1312"/>
      <c r="BR51" s="1312"/>
      <c r="BS51" s="1312"/>
      <c r="BT51" s="1312"/>
      <c r="BU51" s="1312"/>
      <c r="BV51" s="1312"/>
      <c r="BW51" s="1312"/>
      <c r="BX51" s="1312">
        <v>43.8</v>
      </c>
      <c r="BY51" s="1312"/>
      <c r="BZ51" s="1312"/>
      <c r="CA51" s="1312"/>
      <c r="CB51" s="1312"/>
      <c r="CC51" s="1312"/>
      <c r="CD51" s="1312"/>
      <c r="CE51" s="1312"/>
      <c r="CF51" s="1312">
        <v>28.9</v>
      </c>
      <c r="CG51" s="1312"/>
      <c r="CH51" s="1312"/>
      <c r="CI51" s="1312"/>
      <c r="CJ51" s="1312"/>
      <c r="CK51" s="1312"/>
      <c r="CL51" s="1312"/>
      <c r="CM51" s="1312"/>
      <c r="CN51" s="1312">
        <v>53.3</v>
      </c>
      <c r="CO51" s="1312"/>
      <c r="CP51" s="1312"/>
      <c r="CQ51" s="1312"/>
      <c r="CR51" s="1312"/>
      <c r="CS51" s="1312"/>
      <c r="CT51" s="1312"/>
      <c r="CU51" s="1312"/>
      <c r="CV51" s="1312">
        <v>84.2</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598</v>
      </c>
      <c r="BC53" s="1311"/>
      <c r="BD53" s="1311"/>
      <c r="BE53" s="1311"/>
      <c r="BF53" s="1311"/>
      <c r="BG53" s="1311"/>
      <c r="BH53" s="1311"/>
      <c r="BI53" s="1311"/>
      <c r="BJ53" s="1311"/>
      <c r="BK53" s="1311"/>
      <c r="BL53" s="1311"/>
      <c r="BM53" s="1311"/>
      <c r="BN53" s="1311"/>
      <c r="BO53" s="1311"/>
      <c r="BP53" s="1312">
        <v>66.2</v>
      </c>
      <c r="BQ53" s="1312"/>
      <c r="BR53" s="1312"/>
      <c r="BS53" s="1312"/>
      <c r="BT53" s="1312"/>
      <c r="BU53" s="1312"/>
      <c r="BV53" s="1312"/>
      <c r="BW53" s="1312"/>
      <c r="BX53" s="1312">
        <v>67.5</v>
      </c>
      <c r="BY53" s="1312"/>
      <c r="BZ53" s="1312"/>
      <c r="CA53" s="1312"/>
      <c r="CB53" s="1312"/>
      <c r="CC53" s="1312"/>
      <c r="CD53" s="1312"/>
      <c r="CE53" s="1312"/>
      <c r="CF53" s="1312">
        <v>69.400000000000006</v>
      </c>
      <c r="CG53" s="1312"/>
      <c r="CH53" s="1312"/>
      <c r="CI53" s="1312"/>
      <c r="CJ53" s="1312"/>
      <c r="CK53" s="1312"/>
      <c r="CL53" s="1312"/>
      <c r="CM53" s="1312"/>
      <c r="CN53" s="1312">
        <v>70.5</v>
      </c>
      <c r="CO53" s="1312"/>
      <c r="CP53" s="1312"/>
      <c r="CQ53" s="1312"/>
      <c r="CR53" s="1312"/>
      <c r="CS53" s="1312"/>
      <c r="CT53" s="1312"/>
      <c r="CU53" s="1312"/>
      <c r="CV53" s="1312">
        <v>68.5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599</v>
      </c>
      <c r="AO55" s="1307"/>
      <c r="AP55" s="1307"/>
      <c r="AQ55" s="1307"/>
      <c r="AR55" s="1307"/>
      <c r="AS55" s="1307"/>
      <c r="AT55" s="1307"/>
      <c r="AU55" s="1307"/>
      <c r="AV55" s="1307"/>
      <c r="AW55" s="1307"/>
      <c r="AX55" s="1307"/>
      <c r="AY55" s="1307"/>
      <c r="AZ55" s="1307"/>
      <c r="BA55" s="1307"/>
      <c r="BB55" s="1311" t="s">
        <v>600</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598</v>
      </c>
      <c r="BC57" s="1311"/>
      <c r="BD57" s="1311"/>
      <c r="BE57" s="1311"/>
      <c r="BF57" s="1311"/>
      <c r="BG57" s="1311"/>
      <c r="BH57" s="1311"/>
      <c r="BI57" s="1311"/>
      <c r="BJ57" s="1311"/>
      <c r="BK57" s="1311"/>
      <c r="BL57" s="1311"/>
      <c r="BM57" s="1311"/>
      <c r="BN57" s="1311"/>
      <c r="BO57" s="1311"/>
      <c r="BP57" s="1312">
        <v>56.2</v>
      </c>
      <c r="BQ57" s="1312"/>
      <c r="BR57" s="1312"/>
      <c r="BS57" s="1312"/>
      <c r="BT57" s="1312"/>
      <c r="BU57" s="1312"/>
      <c r="BV57" s="1312"/>
      <c r="BW57" s="1312"/>
      <c r="BX57" s="1312">
        <v>58.2</v>
      </c>
      <c r="BY57" s="1312"/>
      <c r="BZ57" s="1312"/>
      <c r="CA57" s="1312"/>
      <c r="CB57" s="1312"/>
      <c r="CC57" s="1312"/>
      <c r="CD57" s="1312"/>
      <c r="CE57" s="1312"/>
      <c r="CF57" s="1312">
        <v>60.1</v>
      </c>
      <c r="CG57" s="1312"/>
      <c r="CH57" s="1312"/>
      <c r="CI57" s="1312"/>
      <c r="CJ57" s="1312"/>
      <c r="CK57" s="1312"/>
      <c r="CL57" s="1312"/>
      <c r="CM57" s="1312"/>
      <c r="CN57" s="1312">
        <v>61.6</v>
      </c>
      <c r="CO57" s="1312"/>
      <c r="CP57" s="1312"/>
      <c r="CQ57" s="1312"/>
      <c r="CR57" s="1312"/>
      <c r="CS57" s="1312"/>
      <c r="CT57" s="1312"/>
      <c r="CU57" s="1312"/>
      <c r="CV57" s="1312">
        <v>64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601</v>
      </c>
    </row>
    <row r="64" spans="1:109" x14ac:dyDescent="0.15">
      <c r="B64" s="1282"/>
      <c r="G64" s="1289"/>
      <c r="I64" s="1322"/>
      <c r="J64" s="1322"/>
      <c r="K64" s="1322"/>
      <c r="L64" s="1322"/>
      <c r="M64" s="1322"/>
      <c r="N64" s="1323"/>
      <c r="AM64" s="1289"/>
      <c r="AN64" s="1289" t="s">
        <v>593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558</v>
      </c>
      <c r="BQ72" s="1307"/>
      <c r="BR72" s="1307"/>
      <c r="BS72" s="1307"/>
      <c r="BT72" s="1307"/>
      <c r="BU72" s="1307"/>
      <c r="BV72" s="1307"/>
      <c r="BW72" s="1307"/>
      <c r="BX72" s="1307" t="s">
        <v>559</v>
      </c>
      <c r="BY72" s="1307"/>
      <c r="BZ72" s="1307"/>
      <c r="CA72" s="1307"/>
      <c r="CB72" s="1307"/>
      <c r="CC72" s="1307"/>
      <c r="CD72" s="1307"/>
      <c r="CE72" s="1307"/>
      <c r="CF72" s="1307" t="s">
        <v>560</v>
      </c>
      <c r="CG72" s="1307"/>
      <c r="CH72" s="1307"/>
      <c r="CI72" s="1307"/>
      <c r="CJ72" s="1307"/>
      <c r="CK72" s="1307"/>
      <c r="CL72" s="1307"/>
      <c r="CM72" s="1307"/>
      <c r="CN72" s="1307" t="s">
        <v>561</v>
      </c>
      <c r="CO72" s="1307"/>
      <c r="CP72" s="1307"/>
      <c r="CQ72" s="1307"/>
      <c r="CR72" s="1307"/>
      <c r="CS72" s="1307"/>
      <c r="CT72" s="1307"/>
      <c r="CU72" s="1307"/>
      <c r="CV72" s="1307" t="s">
        <v>562</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596</v>
      </c>
      <c r="AO73" s="1311"/>
      <c r="AP73" s="1311"/>
      <c r="AQ73" s="1311"/>
      <c r="AR73" s="1311"/>
      <c r="AS73" s="1311"/>
      <c r="AT73" s="1311"/>
      <c r="AU73" s="1311"/>
      <c r="AV73" s="1311"/>
      <c r="AW73" s="1311"/>
      <c r="AX73" s="1311"/>
      <c r="AY73" s="1311"/>
      <c r="AZ73" s="1311"/>
      <c r="BA73" s="1311"/>
      <c r="BB73" s="1311" t="s">
        <v>597</v>
      </c>
      <c r="BC73" s="1311"/>
      <c r="BD73" s="1311"/>
      <c r="BE73" s="1311"/>
      <c r="BF73" s="1311"/>
      <c r="BG73" s="1311"/>
      <c r="BH73" s="1311"/>
      <c r="BI73" s="1311"/>
      <c r="BJ73" s="1311"/>
      <c r="BK73" s="1311"/>
      <c r="BL73" s="1311"/>
      <c r="BM73" s="1311"/>
      <c r="BN73" s="1311"/>
      <c r="BO73" s="1311"/>
      <c r="BP73" s="1312">
        <v>45.6</v>
      </c>
      <c r="BQ73" s="1312"/>
      <c r="BR73" s="1312"/>
      <c r="BS73" s="1312"/>
      <c r="BT73" s="1312"/>
      <c r="BU73" s="1312"/>
      <c r="BV73" s="1312"/>
      <c r="BW73" s="1312"/>
      <c r="BX73" s="1312">
        <v>43.8</v>
      </c>
      <c r="BY73" s="1312"/>
      <c r="BZ73" s="1312"/>
      <c r="CA73" s="1312"/>
      <c r="CB73" s="1312"/>
      <c r="CC73" s="1312"/>
      <c r="CD73" s="1312"/>
      <c r="CE73" s="1312"/>
      <c r="CF73" s="1312">
        <v>28.9</v>
      </c>
      <c r="CG73" s="1312"/>
      <c r="CH73" s="1312"/>
      <c r="CI73" s="1312"/>
      <c r="CJ73" s="1312"/>
      <c r="CK73" s="1312"/>
      <c r="CL73" s="1312"/>
      <c r="CM73" s="1312"/>
      <c r="CN73" s="1312">
        <v>53.3</v>
      </c>
      <c r="CO73" s="1312"/>
      <c r="CP73" s="1312"/>
      <c r="CQ73" s="1312"/>
      <c r="CR73" s="1312"/>
      <c r="CS73" s="1312"/>
      <c r="CT73" s="1312"/>
      <c r="CU73" s="1312"/>
      <c r="CV73" s="1312">
        <v>84.2</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12">
        <v>10.1</v>
      </c>
      <c r="BQ75" s="1312"/>
      <c r="BR75" s="1312"/>
      <c r="BS75" s="1312"/>
      <c r="BT75" s="1312"/>
      <c r="BU75" s="1312"/>
      <c r="BV75" s="1312"/>
      <c r="BW75" s="1312"/>
      <c r="BX75" s="1312">
        <v>10.7</v>
      </c>
      <c r="BY75" s="1312"/>
      <c r="BZ75" s="1312"/>
      <c r="CA75" s="1312"/>
      <c r="CB75" s="1312"/>
      <c r="CC75" s="1312"/>
      <c r="CD75" s="1312"/>
      <c r="CE75" s="1312"/>
      <c r="CF75" s="1312">
        <v>10.9</v>
      </c>
      <c r="CG75" s="1312"/>
      <c r="CH75" s="1312"/>
      <c r="CI75" s="1312"/>
      <c r="CJ75" s="1312"/>
      <c r="CK75" s="1312"/>
      <c r="CL75" s="1312"/>
      <c r="CM75" s="1312"/>
      <c r="CN75" s="1312">
        <v>10.9</v>
      </c>
      <c r="CO75" s="1312"/>
      <c r="CP75" s="1312"/>
      <c r="CQ75" s="1312"/>
      <c r="CR75" s="1312"/>
      <c r="CS75" s="1312"/>
      <c r="CT75" s="1312"/>
      <c r="CU75" s="1312"/>
      <c r="CV75" s="1312">
        <v>10.9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604</v>
      </c>
      <c r="AO77" s="1307"/>
      <c r="AP77" s="1307"/>
      <c r="AQ77" s="1307"/>
      <c r="AR77" s="1307"/>
      <c r="AS77" s="1307"/>
      <c r="AT77" s="1307"/>
      <c r="AU77" s="1307"/>
      <c r="AV77" s="1307"/>
      <c r="AW77" s="1307"/>
      <c r="AX77" s="1307"/>
      <c r="AY77" s="1307"/>
      <c r="AZ77" s="1307"/>
      <c r="BA77" s="1307"/>
      <c r="BB77" s="1311" t="s">
        <v>605</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603</v>
      </c>
      <c r="BC79" s="1311"/>
      <c r="BD79" s="1311"/>
      <c r="BE79" s="1311"/>
      <c r="BF79" s="1311"/>
      <c r="BG79" s="1311"/>
      <c r="BH79" s="1311"/>
      <c r="BI79" s="1311"/>
      <c r="BJ79" s="1311"/>
      <c r="BK79" s="1311"/>
      <c r="BL79" s="1311"/>
      <c r="BM79" s="1311"/>
      <c r="BN79" s="1311"/>
      <c r="BO79" s="1311"/>
      <c r="BP79" s="1312">
        <v>8.5</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8.6</v>
      </c>
      <c r="CO79" s="1312"/>
      <c r="CP79" s="1312"/>
      <c r="CQ79" s="1312"/>
      <c r="CR79" s="1312"/>
      <c r="CS79" s="1312"/>
      <c r="CT79" s="1312"/>
      <c r="CU79" s="1312"/>
      <c r="CV79" s="1312">
        <v>8.9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x7mCU9tEMAy+F+QpNYwHt+M+e63gqV0BoOGMKZWpiRvX28g7NAAOxrt5T2DH9CRmswkVGgnpJYIRFD83ABDgWg==" saltValue="4mQtO8oVnCpUduAeINDb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606</v>
      </c>
    </row>
  </sheetData>
  <sheetProtection algorithmName="SHA-512" hashValue="yBPCO2gxprvA9CMAD2H9RVD2/fnUv3ts9IwyPXTradSrb+K8dXZFidveT9COpZl1HInkTW/M4Ku79Ipb+b52LQ==" saltValue="2rv7Wl6mL5FhSdJThgSq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Normal="10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HPz1NaZAJXa6TVdLgTlcRYTpDlW2ulF0Xi7QyNIZSX0ISb1Qawq+LM2acIq7vBWrD3q/+t68xfrVo/fPtwa7zg==" saltValue="6JczRboxYl8m4B0hUaxH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142872</v>
      </c>
      <c r="E3" s="162"/>
      <c r="F3" s="163">
        <v>168868</v>
      </c>
      <c r="G3" s="164"/>
      <c r="H3" s="165"/>
    </row>
    <row r="4" spans="1:8" x14ac:dyDescent="0.15">
      <c r="A4" s="166"/>
      <c r="B4" s="167"/>
      <c r="C4" s="168"/>
      <c r="D4" s="169">
        <v>99217</v>
      </c>
      <c r="E4" s="170"/>
      <c r="F4" s="171">
        <v>79360</v>
      </c>
      <c r="G4" s="172"/>
      <c r="H4" s="173"/>
    </row>
    <row r="5" spans="1:8" x14ac:dyDescent="0.15">
      <c r="A5" s="154" t="s">
        <v>550</v>
      </c>
      <c r="B5" s="159"/>
      <c r="C5" s="160"/>
      <c r="D5" s="161">
        <v>327505</v>
      </c>
      <c r="E5" s="162"/>
      <c r="F5" s="163">
        <v>202870</v>
      </c>
      <c r="G5" s="164"/>
      <c r="H5" s="165"/>
    </row>
    <row r="6" spans="1:8" x14ac:dyDescent="0.15">
      <c r="A6" s="166"/>
      <c r="B6" s="167"/>
      <c r="C6" s="168"/>
      <c r="D6" s="169">
        <v>175323</v>
      </c>
      <c r="E6" s="170"/>
      <c r="F6" s="171">
        <v>79735</v>
      </c>
      <c r="G6" s="172"/>
      <c r="H6" s="173"/>
    </row>
    <row r="7" spans="1:8" x14ac:dyDescent="0.15">
      <c r="A7" s="154" t="s">
        <v>551</v>
      </c>
      <c r="B7" s="159"/>
      <c r="C7" s="160"/>
      <c r="D7" s="161">
        <v>334977</v>
      </c>
      <c r="E7" s="162"/>
      <c r="F7" s="163">
        <v>167497</v>
      </c>
      <c r="G7" s="164"/>
      <c r="H7" s="165"/>
    </row>
    <row r="8" spans="1:8" x14ac:dyDescent="0.15">
      <c r="A8" s="166"/>
      <c r="B8" s="167"/>
      <c r="C8" s="168"/>
      <c r="D8" s="169">
        <v>243172</v>
      </c>
      <c r="E8" s="170"/>
      <c r="F8" s="171">
        <v>82571</v>
      </c>
      <c r="G8" s="172"/>
      <c r="H8" s="173"/>
    </row>
    <row r="9" spans="1:8" x14ac:dyDescent="0.15">
      <c r="A9" s="154" t="s">
        <v>552</v>
      </c>
      <c r="B9" s="159"/>
      <c r="C9" s="160"/>
      <c r="D9" s="161">
        <v>681863</v>
      </c>
      <c r="E9" s="162"/>
      <c r="F9" s="163">
        <v>190274</v>
      </c>
      <c r="G9" s="164"/>
      <c r="H9" s="165"/>
    </row>
    <row r="10" spans="1:8" x14ac:dyDescent="0.15">
      <c r="A10" s="166"/>
      <c r="B10" s="167"/>
      <c r="C10" s="168"/>
      <c r="D10" s="169">
        <v>416172</v>
      </c>
      <c r="E10" s="170"/>
      <c r="F10" s="171">
        <v>88584</v>
      </c>
      <c r="G10" s="172"/>
      <c r="H10" s="173"/>
    </row>
    <row r="11" spans="1:8" x14ac:dyDescent="0.15">
      <c r="A11" s="154" t="s">
        <v>553</v>
      </c>
      <c r="B11" s="159"/>
      <c r="C11" s="160"/>
      <c r="D11" s="161">
        <v>892751</v>
      </c>
      <c r="E11" s="162"/>
      <c r="F11" s="163">
        <v>200194</v>
      </c>
      <c r="G11" s="164"/>
      <c r="H11" s="165"/>
    </row>
    <row r="12" spans="1:8" x14ac:dyDescent="0.15">
      <c r="A12" s="166"/>
      <c r="B12" s="167"/>
      <c r="C12" s="174"/>
      <c r="D12" s="169">
        <v>615682</v>
      </c>
      <c r="E12" s="170"/>
      <c r="F12" s="171">
        <v>106422</v>
      </c>
      <c r="G12" s="172"/>
      <c r="H12" s="173"/>
    </row>
    <row r="13" spans="1:8" x14ac:dyDescent="0.15">
      <c r="A13" s="154"/>
      <c r="B13" s="159"/>
      <c r="C13" s="175"/>
      <c r="D13" s="176">
        <v>475994</v>
      </c>
      <c r="E13" s="177"/>
      <c r="F13" s="178">
        <v>185941</v>
      </c>
      <c r="G13" s="179"/>
      <c r="H13" s="165"/>
    </row>
    <row r="14" spans="1:8" x14ac:dyDescent="0.15">
      <c r="A14" s="166"/>
      <c r="B14" s="167"/>
      <c r="C14" s="168"/>
      <c r="D14" s="169">
        <v>309913</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2.2200000000000002</v>
      </c>
      <c r="C19" s="180">
        <f>ROUND(VALUE(SUBSTITUTE(実質収支比率等に係る経年分析!G$48,"▲","-")),2)</f>
        <v>2.17</v>
      </c>
      <c r="D19" s="180">
        <f>ROUND(VALUE(SUBSTITUTE(実質収支比率等に係る経年分析!H$48,"▲","-")),2)</f>
        <v>2.74</v>
      </c>
      <c r="E19" s="180">
        <f>ROUND(VALUE(SUBSTITUTE(実質収支比率等に係る経年分析!I$48,"▲","-")),2)</f>
        <v>2.64</v>
      </c>
      <c r="F19" s="180">
        <f>ROUND(VALUE(SUBSTITUTE(実質収支比率等に係る経年分析!J$48,"▲","-")),2)</f>
        <v>2.73</v>
      </c>
    </row>
    <row r="20" spans="1:11" x14ac:dyDescent="0.15">
      <c r="A20" s="180" t="s">
        <v>55</v>
      </c>
      <c r="B20" s="180">
        <f>ROUND(VALUE(SUBSTITUTE(実質収支比率等に係る経年分析!F$47,"▲","-")),2)</f>
        <v>30.01</v>
      </c>
      <c r="C20" s="180">
        <f>ROUND(VALUE(SUBSTITUTE(実質収支比率等に係る経年分析!G$47,"▲","-")),2)</f>
        <v>4.68</v>
      </c>
      <c r="D20" s="180">
        <f>ROUND(VALUE(SUBSTITUTE(実質収支比率等に係る経年分析!H$47,"▲","-")),2)</f>
        <v>6.68</v>
      </c>
      <c r="E20" s="180">
        <f>ROUND(VALUE(SUBSTITUTE(実質収支比率等に係る経年分析!I$47,"▲","-")),2)</f>
        <v>8.4700000000000006</v>
      </c>
      <c r="F20" s="180">
        <f>ROUND(VALUE(SUBSTITUTE(実質収支比率等に係る経年分析!J$47,"▲","-")),2)</f>
        <v>9.31</v>
      </c>
    </row>
    <row r="21" spans="1:11" x14ac:dyDescent="0.15">
      <c r="A21" s="180" t="s">
        <v>56</v>
      </c>
      <c r="B21" s="180">
        <f>IF(ISNUMBER(VALUE(SUBSTITUTE(実質収支比率等に係る経年分析!F$49,"▲","-"))),ROUND(VALUE(SUBSTITUTE(実質収支比率等に係る経年分析!F$49,"▲","-")),2),NA())</f>
        <v>0.86</v>
      </c>
      <c r="C21" s="180">
        <f>IF(ISNUMBER(VALUE(SUBSTITUTE(実質収支比率等に係る経年分析!G$49,"▲","-"))),ROUND(VALUE(SUBSTITUTE(実質収支比率等に係る経年分析!G$49,"▲","-")),2),NA())</f>
        <v>-25.99</v>
      </c>
      <c r="D21" s="180">
        <f>IF(ISNUMBER(VALUE(SUBSTITUTE(実質収支比率等に係る経年分析!H$49,"▲","-"))),ROUND(VALUE(SUBSTITUTE(実質収支比率等に係る経年分析!H$49,"▲","-")),2),NA())</f>
        <v>2.2799999999999998</v>
      </c>
      <c r="E21" s="180">
        <f>IF(ISNUMBER(VALUE(SUBSTITUTE(実質収支比率等に係る経年分析!I$49,"▲","-"))),ROUND(VALUE(SUBSTITUTE(実質収支比率等に係る経年分析!I$49,"▲","-")),2),NA())</f>
        <v>1.71</v>
      </c>
      <c r="F21" s="180">
        <f>IF(ISNUMBER(VALUE(SUBSTITUTE(実質収支比率等に係る経年分析!J$49,"▲","-"))),ROUND(VALUE(SUBSTITUTE(実質収支比率等に係る経年分析!J$49,"▲","-")),2),NA())</f>
        <v>1.35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浜中診療所特別会計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0.14000000000000001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2.4700000000000002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808</v>
      </c>
      <c r="E42" s="182"/>
      <c r="F42" s="182"/>
      <c r="G42" s="182">
        <f>'実質公債費比率（分子）の構造'!L$52</f>
        <v>785</v>
      </c>
      <c r="H42" s="182"/>
      <c r="I42" s="182"/>
      <c r="J42" s="182">
        <f>'実質公債費比率（分子）の構造'!M$52</f>
        <v>752</v>
      </c>
      <c r="K42" s="182"/>
      <c r="L42" s="182"/>
      <c r="M42" s="182">
        <f>'実質公債費比率（分子）の構造'!N$52</f>
        <v>759</v>
      </c>
      <c r="N42" s="182"/>
      <c r="O42" s="182"/>
      <c r="P42" s="182">
        <f>'実質公債費比率（分子）の構造'!O$52</f>
        <v>767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22</v>
      </c>
      <c r="C44" s="182"/>
      <c r="D44" s="182"/>
      <c r="E44" s="182">
        <f>'実質公債費比率（分子）の構造'!L$50</f>
        <v>49</v>
      </c>
      <c r="F44" s="182"/>
      <c r="G44" s="182"/>
      <c r="H44" s="182">
        <f>'実質公債費比率（分子）の構造'!M$50</f>
        <v>22</v>
      </c>
      <c r="I44" s="182"/>
      <c r="J44" s="182"/>
      <c r="K44" s="182">
        <f>'実質公債費比率（分子）の構造'!N$50</f>
        <v>15</v>
      </c>
      <c r="L44" s="182"/>
      <c r="M44" s="182"/>
      <c r="N44" s="182">
        <f>'実質公債費比率（分子）の構造'!O$50</f>
        <v>68</v>
      </c>
      <c r="O44" s="182"/>
      <c r="P44" s="182"/>
    </row>
    <row r="45" spans="1:16" x14ac:dyDescent="0.15">
      <c r="A45" s="182" t="s">
        <v>66</v>
      </c>
      <c r="B45" s="182">
        <f>'実質公債費比率（分子）の構造'!K$49</f>
        <v>18</v>
      </c>
      <c r="C45" s="182"/>
      <c r="D45" s="182"/>
      <c r="E45" s="182">
        <f>'実質公債費比率（分子）の構造'!L$49</f>
        <v>24</v>
      </c>
      <c r="F45" s="182"/>
      <c r="G45" s="182"/>
      <c r="H45" s="182">
        <f>'実質公債費比率（分子）の構造'!M$49</f>
        <v>10</v>
      </c>
      <c r="I45" s="182"/>
      <c r="J45" s="182"/>
      <c r="K45" s="182">
        <f>'実質公債費比率（分子）の構造'!N$49</f>
        <v>9</v>
      </c>
      <c r="L45" s="182"/>
      <c r="M45" s="182"/>
      <c r="N45" s="182">
        <f>'実質公債費比率（分子）の構造'!O$49</f>
        <v>17</v>
      </c>
      <c r="O45" s="182"/>
      <c r="P45" s="182"/>
    </row>
    <row r="46" spans="1:16" x14ac:dyDescent="0.15">
      <c r="A46" s="182" t="s">
        <v>67</v>
      </c>
      <c r="B46" s="182">
        <f>'実質公債費比率（分子）の構造'!K$48</f>
        <v>244</v>
      </c>
      <c r="C46" s="182"/>
      <c r="D46" s="182"/>
      <c r="E46" s="182">
        <f>'実質公債費比率（分子）の構造'!L$48</f>
        <v>218</v>
      </c>
      <c r="F46" s="182"/>
      <c r="G46" s="182"/>
      <c r="H46" s="182">
        <f>'実質公債費比率（分子）の構造'!M$48</f>
        <v>223</v>
      </c>
      <c r="I46" s="182"/>
      <c r="J46" s="182"/>
      <c r="K46" s="182">
        <f>'実質公債費比率（分子）の構造'!N$48</f>
        <v>212</v>
      </c>
      <c r="L46" s="182"/>
      <c r="M46" s="182"/>
      <c r="N46" s="182">
        <f>'実質公債費比率（分子）の構造'!O$48</f>
        <v>209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902</v>
      </c>
      <c r="C49" s="182"/>
      <c r="D49" s="182"/>
      <c r="E49" s="182">
        <f>'実質公債費比率（分子）の構造'!L$45</f>
        <v>900</v>
      </c>
      <c r="F49" s="182"/>
      <c r="G49" s="182"/>
      <c r="H49" s="182">
        <f>'実質公債費比率（分子）の構造'!M$45</f>
        <v>872</v>
      </c>
      <c r="I49" s="182"/>
      <c r="J49" s="182"/>
      <c r="K49" s="182">
        <f>'実質公債費比率（分子）の構造'!N$45</f>
        <v>881</v>
      </c>
      <c r="L49" s="182"/>
      <c r="M49" s="182"/>
      <c r="N49" s="182">
        <f>'実質公債費比率（分子）の構造'!O$45</f>
        <v>879</v>
      </c>
      <c r="O49" s="182"/>
      <c r="P49" s="182"/>
    </row>
    <row r="50" spans="1:16" x14ac:dyDescent="0.15">
      <c r="A50" s="182" t="s">
        <v>71</v>
      </c>
      <c r="B50" s="182" t="e">
        <f>NA()</f>
        <v>#N/A</v>
      </c>
      <c r="C50" s="182">
        <f>IF(ISNUMBER('実質公債費比率（分子）の構造'!K$53),'実質公債費比率（分子）の構造'!K$53,NA())</f>
        <v>378</v>
      </c>
      <c r="D50" s="182" t="e">
        <f>NA()</f>
        <v>#N/A</v>
      </c>
      <c r="E50" s="182" t="e">
        <f>NA()</f>
        <v>#N/A</v>
      </c>
      <c r="F50" s="182">
        <f>IF(ISNUMBER('実質公債費比率（分子）の構造'!L$53),'実質公債費比率（分子）の構造'!L$53,NA())</f>
        <v>406</v>
      </c>
      <c r="G50" s="182" t="e">
        <f>NA()</f>
        <v>#N/A</v>
      </c>
      <c r="H50" s="182" t="e">
        <f>NA()</f>
        <v>#N/A</v>
      </c>
      <c r="I50" s="182">
        <f>IF(ISNUMBER('実質公債費比率（分子）の構造'!M$53),'実質公債費比率（分子）の構造'!M$53,NA())</f>
        <v>375</v>
      </c>
      <c r="J50" s="182" t="e">
        <f>NA()</f>
        <v>#N/A</v>
      </c>
      <c r="K50" s="182" t="e">
        <f>NA()</f>
        <v>#N/A</v>
      </c>
      <c r="L50" s="182">
        <f>IF(ISNUMBER('実質公債費比率（分子）の構造'!N$53),'実質公債費比率（分子）の構造'!N$53,NA())</f>
        <v>358</v>
      </c>
      <c r="M50" s="182" t="e">
        <f>NA()</f>
        <v>#N/A</v>
      </c>
      <c r="N50" s="182" t="e">
        <f>NA()</f>
        <v>#N/A</v>
      </c>
      <c r="O50" s="182">
        <f>IF(ISNUMBER('実質公債費比率（分子）の構造'!O$53),'実質公債費比率（分子）の構造'!O$53,NA())</f>
        <v>406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6754</v>
      </c>
      <c r="E56" s="181"/>
      <c r="F56" s="181"/>
      <c r="G56" s="181">
        <f>'将来負担比率（分子）の構造'!J$52</f>
        <v>7240</v>
      </c>
      <c r="H56" s="181"/>
      <c r="I56" s="181"/>
      <c r="J56" s="181">
        <f>'将来負担比率（分子）の構造'!K$52</f>
        <v>7721</v>
      </c>
      <c r="K56" s="181"/>
      <c r="L56" s="181"/>
      <c r="M56" s="181">
        <f>'将来負担比率（分子）の構造'!L$52</f>
        <v>8579</v>
      </c>
      <c r="N56" s="181"/>
      <c r="O56" s="181"/>
      <c r="P56" s="181">
        <f>'将来負担比率（分子）の構造'!M$52</f>
        <v>10135</v>
      </c>
    </row>
    <row r="57" spans="1:16" x14ac:dyDescent="0.15">
      <c r="A57" s="181" t="s">
        <v>42</v>
      </c>
      <c r="B57" s="181"/>
      <c r="C57" s="181"/>
      <c r="D57" s="181">
        <f>'将来負担比率（分子）の構造'!I$51</f>
        <v>495</v>
      </c>
      <c r="E57" s="181"/>
      <c r="F57" s="181"/>
      <c r="G57" s="181">
        <f>'将来負担比率（分子）の構造'!J$51</f>
        <v>481</v>
      </c>
      <c r="H57" s="181"/>
      <c r="I57" s="181"/>
      <c r="J57" s="181">
        <f>'将来負担比率（分子）の構造'!K$51</f>
        <v>515</v>
      </c>
      <c r="K57" s="181"/>
      <c r="L57" s="181"/>
      <c r="M57" s="181">
        <f>'将来負担比率（分子）の構造'!L$51</f>
        <v>553</v>
      </c>
      <c r="N57" s="181"/>
      <c r="O57" s="181"/>
      <c r="P57" s="181">
        <f>'将来負担比率（分子）の構造'!M$51</f>
        <v>638</v>
      </c>
    </row>
    <row r="58" spans="1:16" x14ac:dyDescent="0.15">
      <c r="A58" s="181" t="s">
        <v>41</v>
      </c>
      <c r="B58" s="181"/>
      <c r="C58" s="181"/>
      <c r="D58" s="181">
        <f>'将来負担比率（分子）の構造'!I$50</f>
        <v>1860</v>
      </c>
      <c r="E58" s="181"/>
      <c r="F58" s="181"/>
      <c r="G58" s="181">
        <f>'将来負担比率（分子）の構造'!J$50</f>
        <v>1872</v>
      </c>
      <c r="H58" s="181"/>
      <c r="I58" s="181"/>
      <c r="J58" s="181">
        <f>'将来負担比率（分子）の構造'!K$50</f>
        <v>2065</v>
      </c>
      <c r="K58" s="181"/>
      <c r="L58" s="181"/>
      <c r="M58" s="181">
        <f>'将来負担比率（分子）の構造'!L$50</f>
        <v>2427</v>
      </c>
      <c r="N58" s="181"/>
      <c r="O58" s="181"/>
      <c r="P58" s="181">
        <f>'将来負担比率（分子）の構造'!M$50</f>
        <v>1951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700</v>
      </c>
      <c r="C62" s="181"/>
      <c r="D62" s="181"/>
      <c r="E62" s="181">
        <f>'将来負担比率（分子）の構造'!J$45</f>
        <v>682</v>
      </c>
      <c r="F62" s="181"/>
      <c r="G62" s="181"/>
      <c r="H62" s="181">
        <f>'将来負担比率（分子）の構造'!K$45</f>
        <v>734</v>
      </c>
      <c r="I62" s="181"/>
      <c r="J62" s="181"/>
      <c r="K62" s="181">
        <f>'将来負担比率（分子）の構造'!L$45</f>
        <v>632</v>
      </c>
      <c r="L62" s="181"/>
      <c r="M62" s="181"/>
      <c r="N62" s="181">
        <f>'将来負担比率（分子）の構造'!M$45</f>
        <v>682</v>
      </c>
      <c r="O62" s="181"/>
      <c r="P62" s="181"/>
    </row>
    <row r="63" spans="1:16" x14ac:dyDescent="0.15">
      <c r="A63" s="181" t="s">
        <v>34</v>
      </c>
      <c r="B63" s="181">
        <f>'将来負担比率（分子）の構造'!I$44</f>
        <v>202</v>
      </c>
      <c r="C63" s="181"/>
      <c r="D63" s="181"/>
      <c r="E63" s="181">
        <f>'将来負担比率（分子）の構造'!J$44</f>
        <v>219</v>
      </c>
      <c r="F63" s="181"/>
      <c r="G63" s="181"/>
      <c r="H63" s="181">
        <f>'将来負担比率（分子）の構造'!K$44</f>
        <v>277</v>
      </c>
      <c r="I63" s="181"/>
      <c r="J63" s="181"/>
      <c r="K63" s="181">
        <f>'将来負担比率（分子）の構造'!L$44</f>
        <v>316</v>
      </c>
      <c r="L63" s="181"/>
      <c r="M63" s="181"/>
      <c r="N63" s="181">
        <f>'将来負担比率（分子）の構造'!M$44</f>
        <v>372</v>
      </c>
      <c r="O63" s="181"/>
      <c r="P63" s="181"/>
    </row>
    <row r="64" spans="1:16" x14ac:dyDescent="0.15">
      <c r="A64" s="181" t="s">
        <v>33</v>
      </c>
      <c r="B64" s="181">
        <f>'将来負担比率（分子）の構造'!I$43</f>
        <v>2186</v>
      </c>
      <c r="C64" s="181"/>
      <c r="D64" s="181"/>
      <c r="E64" s="181">
        <f>'将来負担比率（分子）の構造'!J$43</f>
        <v>2045</v>
      </c>
      <c r="F64" s="181"/>
      <c r="G64" s="181"/>
      <c r="H64" s="181">
        <f>'将来負担比率（分子）の構造'!K$43</f>
        <v>1406</v>
      </c>
      <c r="I64" s="181"/>
      <c r="J64" s="181"/>
      <c r="K64" s="181">
        <f>'将来負担比率（分子）の構造'!L$43</f>
        <v>1915</v>
      </c>
      <c r="L64" s="181"/>
      <c r="M64" s="181"/>
      <c r="N64" s="181">
        <f>'将来負担比率（分子）の構造'!M$43</f>
        <v>1877</v>
      </c>
      <c r="O64" s="181"/>
      <c r="P64" s="181"/>
    </row>
    <row r="65" spans="1:16" x14ac:dyDescent="0.15">
      <c r="A65" s="181" t="s">
        <v>32</v>
      </c>
      <c r="B65" s="181">
        <f>'将来負担比率（分子）の構造'!I$42</f>
        <v>25</v>
      </c>
      <c r="C65" s="181"/>
      <c r="D65" s="181"/>
      <c r="E65" s="181">
        <f>'将来負担比率（分子）の構造'!J$42</f>
        <v>20</v>
      </c>
      <c r="F65" s="181"/>
      <c r="G65" s="181"/>
      <c r="H65" s="181">
        <f>'将来負担比率（分子）の構造'!K$42</f>
        <v>14</v>
      </c>
      <c r="I65" s="181"/>
      <c r="J65" s="181"/>
      <c r="K65" s="181">
        <f>'将来負担比率（分子）の構造'!L$42</f>
        <v>19</v>
      </c>
      <c r="L65" s="181"/>
      <c r="M65" s="181"/>
      <c r="N65" s="181">
        <f>'将来負担比率（分子）の構造'!M$42</f>
        <v>44</v>
      </c>
      <c r="O65" s="181"/>
      <c r="P65" s="181"/>
    </row>
    <row r="66" spans="1:16" x14ac:dyDescent="0.15">
      <c r="A66" s="181" t="s">
        <v>31</v>
      </c>
      <c r="B66" s="181">
        <f>'将来負担比率（分子）の構造'!I$41</f>
        <v>7638</v>
      </c>
      <c r="C66" s="181"/>
      <c r="D66" s="181"/>
      <c r="E66" s="181">
        <f>'将来負担比率（分子）の構造'!J$41</f>
        <v>8179</v>
      </c>
      <c r="F66" s="181"/>
      <c r="G66" s="181"/>
      <c r="H66" s="181">
        <f>'将来負担比率（分子）の構造'!K$41</f>
        <v>8854</v>
      </c>
      <c r="I66" s="181"/>
      <c r="J66" s="181"/>
      <c r="K66" s="181">
        <f>'将来負担比率（分子）の構造'!L$41</f>
        <v>10492</v>
      </c>
      <c r="L66" s="181"/>
      <c r="M66" s="181"/>
      <c r="N66" s="181">
        <f>'将来負担比率（分子）の構造'!M$41</f>
        <v>12742</v>
      </c>
      <c r="O66" s="181"/>
      <c r="P66" s="181"/>
    </row>
    <row r="67" spans="1:16" x14ac:dyDescent="0.15">
      <c r="A67" s="181" t="s">
        <v>75</v>
      </c>
      <c r="B67" s="181" t="e">
        <f>NA()</f>
        <v>#N/A</v>
      </c>
      <c r="C67" s="181">
        <f>IF(ISNUMBER('将来負担比率（分子）の構造'!I$53), IF('将来負担比率（分子）の構造'!I$53 &lt; 0, 0, '将来負担比率（分子）の構造'!I$53), NA())</f>
        <v>1643</v>
      </c>
      <c r="D67" s="181" t="e">
        <f>NA()</f>
        <v>#N/A</v>
      </c>
      <c r="E67" s="181" t="e">
        <f>NA()</f>
        <v>#N/A</v>
      </c>
      <c r="F67" s="181">
        <f>IF(ISNUMBER('将来負担比率（分子）の構造'!J$53), IF('将来負担比率（分子）の構造'!J$53 &lt; 0, 0, '将来負担比率（分子）の構造'!J$53), NA())</f>
        <v>1551</v>
      </c>
      <c r="G67" s="181" t="e">
        <f>NA()</f>
        <v>#N/A</v>
      </c>
      <c r="H67" s="181" t="e">
        <f>NA()</f>
        <v>#N/A</v>
      </c>
      <c r="I67" s="181">
        <f>IF(ISNUMBER('将来負担比率（分子）の構造'!K$53), IF('将来負担比率（分子）の構造'!K$53 &lt; 0, 0, '将来負担比率（分子）の構造'!K$53), NA())</f>
        <v>983</v>
      </c>
      <c r="J67" s="181" t="e">
        <f>NA()</f>
        <v>#N/A</v>
      </c>
      <c r="K67" s="181" t="e">
        <f>NA()</f>
        <v>#N/A</v>
      </c>
      <c r="L67" s="181">
        <f>IF(ISNUMBER('将来負担比率（分子）の構造'!L$53), IF('将来負担比率（分子）の構造'!L$53 &lt; 0, 0, '将来負担比率（分子）の構造'!L$53), NA())</f>
        <v>1814</v>
      </c>
      <c r="M67" s="181" t="e">
        <f>NA()</f>
        <v>#N/A</v>
      </c>
      <c r="N67" s="181" t="e">
        <f>NA()</f>
        <v>#N/A</v>
      </c>
      <c r="O67" s="181">
        <f>IF(ISNUMBER('将来負担比率（分子）の構造'!M$53), IF('将来負担比率（分子）の構造'!M$53 &lt; 0, 0, '将来負担比率（分子）の構造'!M$53), NA())</f>
        <v>2992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275</v>
      </c>
      <c r="C72" s="185">
        <f>基金残高に係る経年分析!G55</f>
        <v>349</v>
      </c>
      <c r="D72" s="185">
        <f>基金残高に係る経年分析!H55</f>
        <v>399</v>
      </c>
    </row>
    <row r="73" spans="1:16" x14ac:dyDescent="0.15">
      <c r="A73" s="184" t="s">
        <v>78</v>
      </c>
      <c r="B73" s="185">
        <f>基金残高に係る経年分析!F56</f>
        <v>327</v>
      </c>
      <c r="C73" s="185">
        <f>基金残高に係る経年分析!G56</f>
        <v>327</v>
      </c>
      <c r="D73" s="185">
        <f>基金残高に係る経年分析!H56</f>
        <v>327</v>
      </c>
    </row>
    <row r="74" spans="1:16" x14ac:dyDescent="0.15">
      <c r="A74" s="184" t="s">
        <v>79</v>
      </c>
      <c r="B74" s="185">
        <f>基金残高に係る経年分析!F57</f>
        <v>1367</v>
      </c>
      <c r="C74" s="185">
        <f>基金残高に係る経年分析!G57</f>
        <v>1633</v>
      </c>
      <c r="D74" s="185">
        <f>基金残高に係る経年分析!H57</f>
        <v>1105</v>
      </c>
    </row>
  </sheetData>
  <sheetProtection algorithmName="SHA-512" hashValue="ws+tRo1zIhhnzZ0Ud5Wkj24hfanZxOA4JyYqZni4GSJoTs8AECJaMjYLmvFLn+rpFUuY8Na36OZ+HeSBQ4sq7Q==" saltValue="xuLQ+AddiB4TbLy5R0Sj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837234</v>
      </c>
      <c r="S5" s="637"/>
      <c r="T5" s="637"/>
      <c r="U5" s="637"/>
      <c r="V5" s="637"/>
      <c r="W5" s="637"/>
      <c r="X5" s="637"/>
      <c r="Y5" s="638"/>
      <c r="Z5" s="639">
        <v>6.7</v>
      </c>
      <c r="AA5" s="639"/>
      <c r="AB5" s="639"/>
      <c r="AC5" s="639"/>
      <c r="AD5" s="640">
        <v>837234</v>
      </c>
      <c r="AE5" s="640"/>
      <c r="AF5" s="640"/>
      <c r="AG5" s="640"/>
      <c r="AH5" s="640"/>
      <c r="AI5" s="640"/>
      <c r="AJ5" s="640"/>
      <c r="AK5" s="640"/>
      <c r="AL5" s="641">
        <v>20</v>
      </c>
      <c r="AM5" s="642"/>
      <c r="AN5" s="642"/>
      <c r="AO5" s="643"/>
      <c r="AP5" s="633" t="s">
        <v>229</v>
      </c>
      <c r="AQ5" s="634"/>
      <c r="AR5" s="634"/>
      <c r="AS5" s="634"/>
      <c r="AT5" s="634"/>
      <c r="AU5" s="634"/>
      <c r="AV5" s="634"/>
      <c r="AW5" s="634"/>
      <c r="AX5" s="634"/>
      <c r="AY5" s="634"/>
      <c r="AZ5" s="634"/>
      <c r="BA5" s="634"/>
      <c r="BB5" s="634"/>
      <c r="BC5" s="634"/>
      <c r="BD5" s="634"/>
      <c r="BE5" s="634"/>
      <c r="BF5" s="635"/>
      <c r="BG5" s="647">
        <v>837234</v>
      </c>
      <c r="BH5" s="648"/>
      <c r="BI5" s="648"/>
      <c r="BJ5" s="648"/>
      <c r="BK5" s="648"/>
      <c r="BL5" s="648"/>
      <c r="BM5" s="648"/>
      <c r="BN5" s="649"/>
      <c r="BO5" s="650">
        <v>100</v>
      </c>
      <c r="BP5" s="650"/>
      <c r="BQ5" s="650"/>
      <c r="BR5" s="650"/>
      <c r="BS5" s="651">
        <v>8431</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120869</v>
      </c>
      <c r="S6" s="648"/>
      <c r="T6" s="648"/>
      <c r="U6" s="648"/>
      <c r="V6" s="648"/>
      <c r="W6" s="648"/>
      <c r="X6" s="648"/>
      <c r="Y6" s="649"/>
      <c r="Z6" s="650">
        <v>1</v>
      </c>
      <c r="AA6" s="650"/>
      <c r="AB6" s="650"/>
      <c r="AC6" s="650"/>
      <c r="AD6" s="651">
        <v>120869</v>
      </c>
      <c r="AE6" s="651"/>
      <c r="AF6" s="651"/>
      <c r="AG6" s="651"/>
      <c r="AH6" s="651"/>
      <c r="AI6" s="651"/>
      <c r="AJ6" s="651"/>
      <c r="AK6" s="651"/>
      <c r="AL6" s="652">
        <v>2.9</v>
      </c>
      <c r="AM6" s="653"/>
      <c r="AN6" s="653"/>
      <c r="AO6" s="654"/>
      <c r="AP6" s="644" t="s">
        <v>234</v>
      </c>
      <c r="AQ6" s="645"/>
      <c r="AR6" s="645"/>
      <c r="AS6" s="645"/>
      <c r="AT6" s="645"/>
      <c r="AU6" s="645"/>
      <c r="AV6" s="645"/>
      <c r="AW6" s="645"/>
      <c r="AX6" s="645"/>
      <c r="AY6" s="645"/>
      <c r="AZ6" s="645"/>
      <c r="BA6" s="645"/>
      <c r="BB6" s="645"/>
      <c r="BC6" s="645"/>
      <c r="BD6" s="645"/>
      <c r="BE6" s="645"/>
      <c r="BF6" s="646"/>
      <c r="BG6" s="647">
        <v>837234</v>
      </c>
      <c r="BH6" s="648"/>
      <c r="BI6" s="648"/>
      <c r="BJ6" s="648"/>
      <c r="BK6" s="648"/>
      <c r="BL6" s="648"/>
      <c r="BM6" s="648"/>
      <c r="BN6" s="649"/>
      <c r="BO6" s="650">
        <v>100</v>
      </c>
      <c r="BP6" s="650"/>
      <c r="BQ6" s="650"/>
      <c r="BR6" s="650"/>
      <c r="BS6" s="651">
        <v>8431</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71308</v>
      </c>
      <c r="CS6" s="648"/>
      <c r="CT6" s="648"/>
      <c r="CU6" s="648"/>
      <c r="CV6" s="648"/>
      <c r="CW6" s="648"/>
      <c r="CX6" s="648"/>
      <c r="CY6" s="649"/>
      <c r="CZ6" s="641">
        <v>0.6</v>
      </c>
      <c r="DA6" s="642"/>
      <c r="DB6" s="642"/>
      <c r="DC6" s="661"/>
      <c r="DD6" s="656" t="s">
        <v>139</v>
      </c>
      <c r="DE6" s="648"/>
      <c r="DF6" s="648"/>
      <c r="DG6" s="648"/>
      <c r="DH6" s="648"/>
      <c r="DI6" s="648"/>
      <c r="DJ6" s="648"/>
      <c r="DK6" s="648"/>
      <c r="DL6" s="648"/>
      <c r="DM6" s="648"/>
      <c r="DN6" s="648"/>
      <c r="DO6" s="648"/>
      <c r="DP6" s="649"/>
      <c r="DQ6" s="656">
        <v>71308</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707</v>
      </c>
      <c r="S7" s="648"/>
      <c r="T7" s="648"/>
      <c r="U7" s="648"/>
      <c r="V7" s="648"/>
      <c r="W7" s="648"/>
      <c r="X7" s="648"/>
      <c r="Y7" s="649"/>
      <c r="Z7" s="650">
        <v>0</v>
      </c>
      <c r="AA7" s="650"/>
      <c r="AB7" s="650"/>
      <c r="AC7" s="650"/>
      <c r="AD7" s="651">
        <v>707</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375583</v>
      </c>
      <c r="BH7" s="648"/>
      <c r="BI7" s="648"/>
      <c r="BJ7" s="648"/>
      <c r="BK7" s="648"/>
      <c r="BL7" s="648"/>
      <c r="BM7" s="648"/>
      <c r="BN7" s="649"/>
      <c r="BO7" s="650">
        <v>44.9</v>
      </c>
      <c r="BP7" s="650"/>
      <c r="BQ7" s="650"/>
      <c r="BR7" s="650"/>
      <c r="BS7" s="651">
        <v>8431</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4009438</v>
      </c>
      <c r="CS7" s="648"/>
      <c r="CT7" s="648"/>
      <c r="CU7" s="648"/>
      <c r="CV7" s="648"/>
      <c r="CW7" s="648"/>
      <c r="CX7" s="648"/>
      <c r="CY7" s="649"/>
      <c r="CZ7" s="650">
        <v>32.5</v>
      </c>
      <c r="DA7" s="650"/>
      <c r="DB7" s="650"/>
      <c r="DC7" s="650"/>
      <c r="DD7" s="656">
        <v>1801235</v>
      </c>
      <c r="DE7" s="648"/>
      <c r="DF7" s="648"/>
      <c r="DG7" s="648"/>
      <c r="DH7" s="648"/>
      <c r="DI7" s="648"/>
      <c r="DJ7" s="648"/>
      <c r="DK7" s="648"/>
      <c r="DL7" s="648"/>
      <c r="DM7" s="648"/>
      <c r="DN7" s="648"/>
      <c r="DO7" s="648"/>
      <c r="DP7" s="649"/>
      <c r="DQ7" s="656">
        <v>933985</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1716</v>
      </c>
      <c r="S8" s="648"/>
      <c r="T8" s="648"/>
      <c r="U8" s="648"/>
      <c r="V8" s="648"/>
      <c r="W8" s="648"/>
      <c r="X8" s="648"/>
      <c r="Y8" s="649"/>
      <c r="Z8" s="650">
        <v>0</v>
      </c>
      <c r="AA8" s="650"/>
      <c r="AB8" s="650"/>
      <c r="AC8" s="650"/>
      <c r="AD8" s="651">
        <v>1716</v>
      </c>
      <c r="AE8" s="651"/>
      <c r="AF8" s="651"/>
      <c r="AG8" s="651"/>
      <c r="AH8" s="651"/>
      <c r="AI8" s="651"/>
      <c r="AJ8" s="651"/>
      <c r="AK8" s="651"/>
      <c r="AL8" s="652">
        <v>0</v>
      </c>
      <c r="AM8" s="653"/>
      <c r="AN8" s="653"/>
      <c r="AO8" s="654"/>
      <c r="AP8" s="644" t="s">
        <v>240</v>
      </c>
      <c r="AQ8" s="645"/>
      <c r="AR8" s="645"/>
      <c r="AS8" s="645"/>
      <c r="AT8" s="645"/>
      <c r="AU8" s="645"/>
      <c r="AV8" s="645"/>
      <c r="AW8" s="645"/>
      <c r="AX8" s="645"/>
      <c r="AY8" s="645"/>
      <c r="AZ8" s="645"/>
      <c r="BA8" s="645"/>
      <c r="BB8" s="645"/>
      <c r="BC8" s="645"/>
      <c r="BD8" s="645"/>
      <c r="BE8" s="645"/>
      <c r="BF8" s="646"/>
      <c r="BG8" s="647">
        <v>10424</v>
      </c>
      <c r="BH8" s="648"/>
      <c r="BI8" s="648"/>
      <c r="BJ8" s="648"/>
      <c r="BK8" s="648"/>
      <c r="BL8" s="648"/>
      <c r="BM8" s="648"/>
      <c r="BN8" s="649"/>
      <c r="BO8" s="650">
        <v>1.2</v>
      </c>
      <c r="BP8" s="650"/>
      <c r="BQ8" s="650"/>
      <c r="BR8" s="650"/>
      <c r="BS8" s="656" t="s">
        <v>241</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1042743</v>
      </c>
      <c r="CS8" s="648"/>
      <c r="CT8" s="648"/>
      <c r="CU8" s="648"/>
      <c r="CV8" s="648"/>
      <c r="CW8" s="648"/>
      <c r="CX8" s="648"/>
      <c r="CY8" s="649"/>
      <c r="CZ8" s="650">
        <v>8.5</v>
      </c>
      <c r="DA8" s="650"/>
      <c r="DB8" s="650"/>
      <c r="DC8" s="650"/>
      <c r="DD8" s="656">
        <v>7663</v>
      </c>
      <c r="DE8" s="648"/>
      <c r="DF8" s="648"/>
      <c r="DG8" s="648"/>
      <c r="DH8" s="648"/>
      <c r="DI8" s="648"/>
      <c r="DJ8" s="648"/>
      <c r="DK8" s="648"/>
      <c r="DL8" s="648"/>
      <c r="DM8" s="648"/>
      <c r="DN8" s="648"/>
      <c r="DO8" s="648"/>
      <c r="DP8" s="649"/>
      <c r="DQ8" s="656">
        <v>683851</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2097</v>
      </c>
      <c r="S9" s="648"/>
      <c r="T9" s="648"/>
      <c r="U9" s="648"/>
      <c r="V9" s="648"/>
      <c r="W9" s="648"/>
      <c r="X9" s="648"/>
      <c r="Y9" s="649"/>
      <c r="Z9" s="650">
        <v>0</v>
      </c>
      <c r="AA9" s="650"/>
      <c r="AB9" s="650"/>
      <c r="AC9" s="650"/>
      <c r="AD9" s="651">
        <v>2097</v>
      </c>
      <c r="AE9" s="651"/>
      <c r="AF9" s="651"/>
      <c r="AG9" s="651"/>
      <c r="AH9" s="651"/>
      <c r="AI9" s="651"/>
      <c r="AJ9" s="651"/>
      <c r="AK9" s="651"/>
      <c r="AL9" s="652">
        <v>0.1</v>
      </c>
      <c r="AM9" s="653"/>
      <c r="AN9" s="653"/>
      <c r="AO9" s="654"/>
      <c r="AP9" s="644" t="s">
        <v>244</v>
      </c>
      <c r="AQ9" s="645"/>
      <c r="AR9" s="645"/>
      <c r="AS9" s="645"/>
      <c r="AT9" s="645"/>
      <c r="AU9" s="645"/>
      <c r="AV9" s="645"/>
      <c r="AW9" s="645"/>
      <c r="AX9" s="645"/>
      <c r="AY9" s="645"/>
      <c r="AZ9" s="645"/>
      <c r="BA9" s="645"/>
      <c r="BB9" s="645"/>
      <c r="BC9" s="645"/>
      <c r="BD9" s="645"/>
      <c r="BE9" s="645"/>
      <c r="BF9" s="646"/>
      <c r="BG9" s="647">
        <v>319645</v>
      </c>
      <c r="BH9" s="648"/>
      <c r="BI9" s="648"/>
      <c r="BJ9" s="648"/>
      <c r="BK9" s="648"/>
      <c r="BL9" s="648"/>
      <c r="BM9" s="648"/>
      <c r="BN9" s="649"/>
      <c r="BO9" s="650">
        <v>38.200000000000003</v>
      </c>
      <c r="BP9" s="650"/>
      <c r="BQ9" s="650"/>
      <c r="BR9" s="650"/>
      <c r="BS9" s="656" t="s">
        <v>139</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857319</v>
      </c>
      <c r="CS9" s="648"/>
      <c r="CT9" s="648"/>
      <c r="CU9" s="648"/>
      <c r="CV9" s="648"/>
      <c r="CW9" s="648"/>
      <c r="CX9" s="648"/>
      <c r="CY9" s="649"/>
      <c r="CZ9" s="650">
        <v>7</v>
      </c>
      <c r="DA9" s="650"/>
      <c r="DB9" s="650"/>
      <c r="DC9" s="650"/>
      <c r="DD9" s="656">
        <v>69377</v>
      </c>
      <c r="DE9" s="648"/>
      <c r="DF9" s="648"/>
      <c r="DG9" s="648"/>
      <c r="DH9" s="648"/>
      <c r="DI9" s="648"/>
      <c r="DJ9" s="648"/>
      <c r="DK9" s="648"/>
      <c r="DL9" s="648"/>
      <c r="DM9" s="648"/>
      <c r="DN9" s="648"/>
      <c r="DO9" s="648"/>
      <c r="DP9" s="649"/>
      <c r="DQ9" s="656">
        <v>523574</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138</v>
      </c>
      <c r="S10" s="648"/>
      <c r="T10" s="648"/>
      <c r="U10" s="648"/>
      <c r="V10" s="648"/>
      <c r="W10" s="648"/>
      <c r="X10" s="648"/>
      <c r="Y10" s="649"/>
      <c r="Z10" s="650" t="s">
        <v>139</v>
      </c>
      <c r="AA10" s="650"/>
      <c r="AB10" s="650"/>
      <c r="AC10" s="650"/>
      <c r="AD10" s="651" t="s">
        <v>139</v>
      </c>
      <c r="AE10" s="651"/>
      <c r="AF10" s="651"/>
      <c r="AG10" s="651"/>
      <c r="AH10" s="651"/>
      <c r="AI10" s="651"/>
      <c r="AJ10" s="651"/>
      <c r="AK10" s="651"/>
      <c r="AL10" s="652" t="s">
        <v>139</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18197</v>
      </c>
      <c r="BH10" s="648"/>
      <c r="BI10" s="648"/>
      <c r="BJ10" s="648"/>
      <c r="BK10" s="648"/>
      <c r="BL10" s="648"/>
      <c r="BM10" s="648"/>
      <c r="BN10" s="649"/>
      <c r="BO10" s="650">
        <v>2.2000000000000002</v>
      </c>
      <c r="BP10" s="650"/>
      <c r="BQ10" s="650"/>
      <c r="BR10" s="650"/>
      <c r="BS10" s="656">
        <v>2991</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t="s">
        <v>138</v>
      </c>
      <c r="CS10" s="648"/>
      <c r="CT10" s="648"/>
      <c r="CU10" s="648"/>
      <c r="CV10" s="648"/>
      <c r="CW10" s="648"/>
      <c r="CX10" s="648"/>
      <c r="CY10" s="649"/>
      <c r="CZ10" s="650" t="s">
        <v>241</v>
      </c>
      <c r="DA10" s="650"/>
      <c r="DB10" s="650"/>
      <c r="DC10" s="650"/>
      <c r="DD10" s="656" t="s">
        <v>139</v>
      </c>
      <c r="DE10" s="648"/>
      <c r="DF10" s="648"/>
      <c r="DG10" s="648"/>
      <c r="DH10" s="648"/>
      <c r="DI10" s="648"/>
      <c r="DJ10" s="648"/>
      <c r="DK10" s="648"/>
      <c r="DL10" s="648"/>
      <c r="DM10" s="648"/>
      <c r="DN10" s="648"/>
      <c r="DO10" s="648"/>
      <c r="DP10" s="649"/>
      <c r="DQ10" s="656" t="s">
        <v>138</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137651</v>
      </c>
      <c r="S11" s="648"/>
      <c r="T11" s="648"/>
      <c r="U11" s="648"/>
      <c r="V11" s="648"/>
      <c r="W11" s="648"/>
      <c r="X11" s="648"/>
      <c r="Y11" s="649"/>
      <c r="Z11" s="652">
        <v>1.1000000000000001</v>
      </c>
      <c r="AA11" s="653"/>
      <c r="AB11" s="653"/>
      <c r="AC11" s="665"/>
      <c r="AD11" s="656">
        <v>137651</v>
      </c>
      <c r="AE11" s="648"/>
      <c r="AF11" s="648"/>
      <c r="AG11" s="648"/>
      <c r="AH11" s="648"/>
      <c r="AI11" s="648"/>
      <c r="AJ11" s="648"/>
      <c r="AK11" s="649"/>
      <c r="AL11" s="652">
        <v>3.3</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27317</v>
      </c>
      <c r="BH11" s="648"/>
      <c r="BI11" s="648"/>
      <c r="BJ11" s="648"/>
      <c r="BK11" s="648"/>
      <c r="BL11" s="648"/>
      <c r="BM11" s="648"/>
      <c r="BN11" s="649"/>
      <c r="BO11" s="650">
        <v>3.3</v>
      </c>
      <c r="BP11" s="650"/>
      <c r="BQ11" s="650"/>
      <c r="BR11" s="650"/>
      <c r="BS11" s="656">
        <v>5440</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1560941</v>
      </c>
      <c r="CS11" s="648"/>
      <c r="CT11" s="648"/>
      <c r="CU11" s="648"/>
      <c r="CV11" s="648"/>
      <c r="CW11" s="648"/>
      <c r="CX11" s="648"/>
      <c r="CY11" s="649"/>
      <c r="CZ11" s="650">
        <v>12.7</v>
      </c>
      <c r="DA11" s="650"/>
      <c r="DB11" s="650"/>
      <c r="DC11" s="650"/>
      <c r="DD11" s="656">
        <v>1000196</v>
      </c>
      <c r="DE11" s="648"/>
      <c r="DF11" s="648"/>
      <c r="DG11" s="648"/>
      <c r="DH11" s="648"/>
      <c r="DI11" s="648"/>
      <c r="DJ11" s="648"/>
      <c r="DK11" s="648"/>
      <c r="DL11" s="648"/>
      <c r="DM11" s="648"/>
      <c r="DN11" s="648"/>
      <c r="DO11" s="648"/>
      <c r="DP11" s="649"/>
      <c r="DQ11" s="656">
        <v>245787</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t="s">
        <v>139</v>
      </c>
      <c r="S12" s="648"/>
      <c r="T12" s="648"/>
      <c r="U12" s="648"/>
      <c r="V12" s="648"/>
      <c r="W12" s="648"/>
      <c r="X12" s="648"/>
      <c r="Y12" s="649"/>
      <c r="Z12" s="650" t="s">
        <v>139</v>
      </c>
      <c r="AA12" s="650"/>
      <c r="AB12" s="650"/>
      <c r="AC12" s="650"/>
      <c r="AD12" s="651" t="s">
        <v>138</v>
      </c>
      <c r="AE12" s="651"/>
      <c r="AF12" s="651"/>
      <c r="AG12" s="651"/>
      <c r="AH12" s="651"/>
      <c r="AI12" s="651"/>
      <c r="AJ12" s="651"/>
      <c r="AK12" s="651"/>
      <c r="AL12" s="652" t="s">
        <v>139</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395563</v>
      </c>
      <c r="BH12" s="648"/>
      <c r="BI12" s="648"/>
      <c r="BJ12" s="648"/>
      <c r="BK12" s="648"/>
      <c r="BL12" s="648"/>
      <c r="BM12" s="648"/>
      <c r="BN12" s="649"/>
      <c r="BO12" s="650">
        <v>47.2</v>
      </c>
      <c r="BP12" s="650"/>
      <c r="BQ12" s="650"/>
      <c r="BR12" s="650"/>
      <c r="BS12" s="656" t="s">
        <v>139</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319756</v>
      </c>
      <c r="CS12" s="648"/>
      <c r="CT12" s="648"/>
      <c r="CU12" s="648"/>
      <c r="CV12" s="648"/>
      <c r="CW12" s="648"/>
      <c r="CX12" s="648"/>
      <c r="CY12" s="649"/>
      <c r="CZ12" s="650">
        <v>2.6</v>
      </c>
      <c r="DA12" s="650"/>
      <c r="DB12" s="650"/>
      <c r="DC12" s="650"/>
      <c r="DD12" s="656">
        <v>2776</v>
      </c>
      <c r="DE12" s="648"/>
      <c r="DF12" s="648"/>
      <c r="DG12" s="648"/>
      <c r="DH12" s="648"/>
      <c r="DI12" s="648"/>
      <c r="DJ12" s="648"/>
      <c r="DK12" s="648"/>
      <c r="DL12" s="648"/>
      <c r="DM12" s="648"/>
      <c r="DN12" s="648"/>
      <c r="DO12" s="648"/>
      <c r="DP12" s="649"/>
      <c r="DQ12" s="656">
        <v>224111</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138</v>
      </c>
      <c r="S13" s="648"/>
      <c r="T13" s="648"/>
      <c r="U13" s="648"/>
      <c r="V13" s="648"/>
      <c r="W13" s="648"/>
      <c r="X13" s="648"/>
      <c r="Y13" s="649"/>
      <c r="Z13" s="650" t="s">
        <v>138</v>
      </c>
      <c r="AA13" s="650"/>
      <c r="AB13" s="650"/>
      <c r="AC13" s="650"/>
      <c r="AD13" s="651" t="s">
        <v>139</v>
      </c>
      <c r="AE13" s="651"/>
      <c r="AF13" s="651"/>
      <c r="AG13" s="651"/>
      <c r="AH13" s="651"/>
      <c r="AI13" s="651"/>
      <c r="AJ13" s="651"/>
      <c r="AK13" s="651"/>
      <c r="AL13" s="652" t="s">
        <v>139</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395151</v>
      </c>
      <c r="BH13" s="648"/>
      <c r="BI13" s="648"/>
      <c r="BJ13" s="648"/>
      <c r="BK13" s="648"/>
      <c r="BL13" s="648"/>
      <c r="BM13" s="648"/>
      <c r="BN13" s="649"/>
      <c r="BO13" s="650">
        <v>47.2</v>
      </c>
      <c r="BP13" s="650"/>
      <c r="BQ13" s="650"/>
      <c r="BR13" s="650"/>
      <c r="BS13" s="656" t="s">
        <v>139</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1056698</v>
      </c>
      <c r="CS13" s="648"/>
      <c r="CT13" s="648"/>
      <c r="CU13" s="648"/>
      <c r="CV13" s="648"/>
      <c r="CW13" s="648"/>
      <c r="CX13" s="648"/>
      <c r="CY13" s="649"/>
      <c r="CZ13" s="650">
        <v>8.6</v>
      </c>
      <c r="DA13" s="650"/>
      <c r="DB13" s="650"/>
      <c r="DC13" s="650"/>
      <c r="DD13" s="656">
        <v>644692</v>
      </c>
      <c r="DE13" s="648"/>
      <c r="DF13" s="648"/>
      <c r="DG13" s="648"/>
      <c r="DH13" s="648"/>
      <c r="DI13" s="648"/>
      <c r="DJ13" s="648"/>
      <c r="DK13" s="648"/>
      <c r="DL13" s="648"/>
      <c r="DM13" s="648"/>
      <c r="DN13" s="648"/>
      <c r="DO13" s="648"/>
      <c r="DP13" s="649"/>
      <c r="DQ13" s="656">
        <v>476547</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t="s">
        <v>139</v>
      </c>
      <c r="S14" s="648"/>
      <c r="T14" s="648"/>
      <c r="U14" s="648"/>
      <c r="V14" s="648"/>
      <c r="W14" s="648"/>
      <c r="X14" s="648"/>
      <c r="Y14" s="649"/>
      <c r="Z14" s="650" t="s">
        <v>139</v>
      </c>
      <c r="AA14" s="650"/>
      <c r="AB14" s="650"/>
      <c r="AC14" s="650"/>
      <c r="AD14" s="651" t="s">
        <v>241</v>
      </c>
      <c r="AE14" s="651"/>
      <c r="AF14" s="651"/>
      <c r="AG14" s="651"/>
      <c r="AH14" s="651"/>
      <c r="AI14" s="651"/>
      <c r="AJ14" s="651"/>
      <c r="AK14" s="651"/>
      <c r="AL14" s="652" t="s">
        <v>139</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19291</v>
      </c>
      <c r="BH14" s="648"/>
      <c r="BI14" s="648"/>
      <c r="BJ14" s="648"/>
      <c r="BK14" s="648"/>
      <c r="BL14" s="648"/>
      <c r="BM14" s="648"/>
      <c r="BN14" s="649"/>
      <c r="BO14" s="650">
        <v>2.2999999999999998</v>
      </c>
      <c r="BP14" s="650"/>
      <c r="BQ14" s="650"/>
      <c r="BR14" s="650"/>
      <c r="BS14" s="656" t="s">
        <v>139</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1679704</v>
      </c>
      <c r="CS14" s="648"/>
      <c r="CT14" s="648"/>
      <c r="CU14" s="648"/>
      <c r="CV14" s="648"/>
      <c r="CW14" s="648"/>
      <c r="CX14" s="648"/>
      <c r="CY14" s="649"/>
      <c r="CZ14" s="650">
        <v>13.6</v>
      </c>
      <c r="DA14" s="650"/>
      <c r="DB14" s="650"/>
      <c r="DC14" s="650"/>
      <c r="DD14" s="656">
        <v>1350905</v>
      </c>
      <c r="DE14" s="648"/>
      <c r="DF14" s="648"/>
      <c r="DG14" s="648"/>
      <c r="DH14" s="648"/>
      <c r="DI14" s="648"/>
      <c r="DJ14" s="648"/>
      <c r="DK14" s="648"/>
      <c r="DL14" s="648"/>
      <c r="DM14" s="648"/>
      <c r="DN14" s="648"/>
      <c r="DO14" s="648"/>
      <c r="DP14" s="649"/>
      <c r="DQ14" s="656">
        <v>364928</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139</v>
      </c>
      <c r="S15" s="648"/>
      <c r="T15" s="648"/>
      <c r="U15" s="648"/>
      <c r="V15" s="648"/>
      <c r="W15" s="648"/>
      <c r="X15" s="648"/>
      <c r="Y15" s="649"/>
      <c r="Z15" s="650" t="s">
        <v>241</v>
      </c>
      <c r="AA15" s="650"/>
      <c r="AB15" s="650"/>
      <c r="AC15" s="650"/>
      <c r="AD15" s="651" t="s">
        <v>241</v>
      </c>
      <c r="AE15" s="651"/>
      <c r="AF15" s="651"/>
      <c r="AG15" s="651"/>
      <c r="AH15" s="651"/>
      <c r="AI15" s="651"/>
      <c r="AJ15" s="651"/>
      <c r="AK15" s="651"/>
      <c r="AL15" s="652" t="s">
        <v>138</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46797</v>
      </c>
      <c r="BH15" s="648"/>
      <c r="BI15" s="648"/>
      <c r="BJ15" s="648"/>
      <c r="BK15" s="648"/>
      <c r="BL15" s="648"/>
      <c r="BM15" s="648"/>
      <c r="BN15" s="649"/>
      <c r="BO15" s="650">
        <v>5.6</v>
      </c>
      <c r="BP15" s="650"/>
      <c r="BQ15" s="650"/>
      <c r="BR15" s="650"/>
      <c r="BS15" s="656" t="s">
        <v>139</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837389</v>
      </c>
      <c r="CS15" s="648"/>
      <c r="CT15" s="648"/>
      <c r="CU15" s="648"/>
      <c r="CV15" s="648"/>
      <c r="CW15" s="648"/>
      <c r="CX15" s="648"/>
      <c r="CY15" s="649"/>
      <c r="CZ15" s="650">
        <v>6.8</v>
      </c>
      <c r="DA15" s="650"/>
      <c r="DB15" s="650"/>
      <c r="DC15" s="650"/>
      <c r="DD15" s="656">
        <v>179699</v>
      </c>
      <c r="DE15" s="648"/>
      <c r="DF15" s="648"/>
      <c r="DG15" s="648"/>
      <c r="DH15" s="648"/>
      <c r="DI15" s="648"/>
      <c r="DJ15" s="648"/>
      <c r="DK15" s="648"/>
      <c r="DL15" s="648"/>
      <c r="DM15" s="648"/>
      <c r="DN15" s="648"/>
      <c r="DO15" s="648"/>
      <c r="DP15" s="649"/>
      <c r="DQ15" s="656">
        <v>671037</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8179</v>
      </c>
      <c r="S16" s="648"/>
      <c r="T16" s="648"/>
      <c r="U16" s="648"/>
      <c r="V16" s="648"/>
      <c r="W16" s="648"/>
      <c r="X16" s="648"/>
      <c r="Y16" s="649"/>
      <c r="Z16" s="650">
        <v>0.1</v>
      </c>
      <c r="AA16" s="650"/>
      <c r="AB16" s="650"/>
      <c r="AC16" s="650"/>
      <c r="AD16" s="651">
        <v>8179</v>
      </c>
      <c r="AE16" s="651"/>
      <c r="AF16" s="651"/>
      <c r="AG16" s="651"/>
      <c r="AH16" s="651"/>
      <c r="AI16" s="651"/>
      <c r="AJ16" s="651"/>
      <c r="AK16" s="651"/>
      <c r="AL16" s="652">
        <v>0.2</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241</v>
      </c>
      <c r="BH16" s="648"/>
      <c r="BI16" s="648"/>
      <c r="BJ16" s="648"/>
      <c r="BK16" s="648"/>
      <c r="BL16" s="648"/>
      <c r="BM16" s="648"/>
      <c r="BN16" s="649"/>
      <c r="BO16" s="650" t="s">
        <v>138</v>
      </c>
      <c r="BP16" s="650"/>
      <c r="BQ16" s="650"/>
      <c r="BR16" s="650"/>
      <c r="BS16" s="656" t="s">
        <v>139</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9867</v>
      </c>
      <c r="CS16" s="648"/>
      <c r="CT16" s="648"/>
      <c r="CU16" s="648"/>
      <c r="CV16" s="648"/>
      <c r="CW16" s="648"/>
      <c r="CX16" s="648"/>
      <c r="CY16" s="649"/>
      <c r="CZ16" s="650">
        <v>0.1</v>
      </c>
      <c r="DA16" s="650"/>
      <c r="DB16" s="650"/>
      <c r="DC16" s="650"/>
      <c r="DD16" s="656" t="s">
        <v>139</v>
      </c>
      <c r="DE16" s="648"/>
      <c r="DF16" s="648"/>
      <c r="DG16" s="648"/>
      <c r="DH16" s="648"/>
      <c r="DI16" s="648"/>
      <c r="DJ16" s="648"/>
      <c r="DK16" s="648"/>
      <c r="DL16" s="648"/>
      <c r="DM16" s="648"/>
      <c r="DN16" s="648"/>
      <c r="DO16" s="648"/>
      <c r="DP16" s="649"/>
      <c r="DQ16" s="656">
        <v>4767</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3283</v>
      </c>
      <c r="S17" s="648"/>
      <c r="T17" s="648"/>
      <c r="U17" s="648"/>
      <c r="V17" s="648"/>
      <c r="W17" s="648"/>
      <c r="X17" s="648"/>
      <c r="Y17" s="649"/>
      <c r="Z17" s="650">
        <v>0</v>
      </c>
      <c r="AA17" s="650"/>
      <c r="AB17" s="650"/>
      <c r="AC17" s="650"/>
      <c r="AD17" s="651">
        <v>3283</v>
      </c>
      <c r="AE17" s="651"/>
      <c r="AF17" s="651"/>
      <c r="AG17" s="651"/>
      <c r="AH17" s="651"/>
      <c r="AI17" s="651"/>
      <c r="AJ17" s="651"/>
      <c r="AK17" s="651"/>
      <c r="AL17" s="652">
        <v>0.1</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241</v>
      </c>
      <c r="BP17" s="650"/>
      <c r="BQ17" s="650"/>
      <c r="BR17" s="650"/>
      <c r="BS17" s="656" t="s">
        <v>241</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879947</v>
      </c>
      <c r="CS17" s="648"/>
      <c r="CT17" s="648"/>
      <c r="CU17" s="648"/>
      <c r="CV17" s="648"/>
      <c r="CW17" s="648"/>
      <c r="CX17" s="648"/>
      <c r="CY17" s="649"/>
      <c r="CZ17" s="650">
        <v>7.1</v>
      </c>
      <c r="DA17" s="650"/>
      <c r="DB17" s="650"/>
      <c r="DC17" s="650"/>
      <c r="DD17" s="656" t="s">
        <v>241</v>
      </c>
      <c r="DE17" s="648"/>
      <c r="DF17" s="648"/>
      <c r="DG17" s="648"/>
      <c r="DH17" s="648"/>
      <c r="DI17" s="648"/>
      <c r="DJ17" s="648"/>
      <c r="DK17" s="648"/>
      <c r="DL17" s="648"/>
      <c r="DM17" s="648"/>
      <c r="DN17" s="648"/>
      <c r="DO17" s="648"/>
      <c r="DP17" s="649"/>
      <c r="DQ17" s="656">
        <v>843257</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6003</v>
      </c>
      <c r="S18" s="648"/>
      <c r="T18" s="648"/>
      <c r="U18" s="648"/>
      <c r="V18" s="648"/>
      <c r="W18" s="648"/>
      <c r="X18" s="648"/>
      <c r="Y18" s="649"/>
      <c r="Z18" s="650">
        <v>0</v>
      </c>
      <c r="AA18" s="650"/>
      <c r="AB18" s="650"/>
      <c r="AC18" s="650"/>
      <c r="AD18" s="651">
        <v>6003</v>
      </c>
      <c r="AE18" s="651"/>
      <c r="AF18" s="651"/>
      <c r="AG18" s="651"/>
      <c r="AH18" s="651"/>
      <c r="AI18" s="651"/>
      <c r="AJ18" s="651"/>
      <c r="AK18" s="651"/>
      <c r="AL18" s="652">
        <v>0.1</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138</v>
      </c>
      <c r="BH18" s="648"/>
      <c r="BI18" s="648"/>
      <c r="BJ18" s="648"/>
      <c r="BK18" s="648"/>
      <c r="BL18" s="648"/>
      <c r="BM18" s="648"/>
      <c r="BN18" s="649"/>
      <c r="BO18" s="650" t="s">
        <v>139</v>
      </c>
      <c r="BP18" s="650"/>
      <c r="BQ18" s="650"/>
      <c r="BR18" s="650"/>
      <c r="BS18" s="656" t="s">
        <v>139</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241</v>
      </c>
      <c r="CS18" s="648"/>
      <c r="CT18" s="648"/>
      <c r="CU18" s="648"/>
      <c r="CV18" s="648"/>
      <c r="CW18" s="648"/>
      <c r="CX18" s="648"/>
      <c r="CY18" s="649"/>
      <c r="CZ18" s="650" t="s">
        <v>139</v>
      </c>
      <c r="DA18" s="650"/>
      <c r="DB18" s="650"/>
      <c r="DC18" s="650"/>
      <c r="DD18" s="656" t="s">
        <v>139</v>
      </c>
      <c r="DE18" s="648"/>
      <c r="DF18" s="648"/>
      <c r="DG18" s="648"/>
      <c r="DH18" s="648"/>
      <c r="DI18" s="648"/>
      <c r="DJ18" s="648"/>
      <c r="DK18" s="648"/>
      <c r="DL18" s="648"/>
      <c r="DM18" s="648"/>
      <c r="DN18" s="648"/>
      <c r="DO18" s="648"/>
      <c r="DP18" s="649"/>
      <c r="DQ18" s="656" t="s">
        <v>139</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2548</v>
      </c>
      <c r="S19" s="648"/>
      <c r="T19" s="648"/>
      <c r="U19" s="648"/>
      <c r="V19" s="648"/>
      <c r="W19" s="648"/>
      <c r="X19" s="648"/>
      <c r="Y19" s="649"/>
      <c r="Z19" s="650">
        <v>0</v>
      </c>
      <c r="AA19" s="650"/>
      <c r="AB19" s="650"/>
      <c r="AC19" s="650"/>
      <c r="AD19" s="651">
        <v>2548</v>
      </c>
      <c r="AE19" s="651"/>
      <c r="AF19" s="651"/>
      <c r="AG19" s="651"/>
      <c r="AH19" s="651"/>
      <c r="AI19" s="651"/>
      <c r="AJ19" s="651"/>
      <c r="AK19" s="651"/>
      <c r="AL19" s="652">
        <v>0.1</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138</v>
      </c>
      <c r="BH19" s="648"/>
      <c r="BI19" s="648"/>
      <c r="BJ19" s="648"/>
      <c r="BK19" s="648"/>
      <c r="BL19" s="648"/>
      <c r="BM19" s="648"/>
      <c r="BN19" s="649"/>
      <c r="BO19" s="650" t="s">
        <v>139</v>
      </c>
      <c r="BP19" s="650"/>
      <c r="BQ19" s="650"/>
      <c r="BR19" s="650"/>
      <c r="BS19" s="656" t="s">
        <v>139</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139</v>
      </c>
      <c r="DA19" s="650"/>
      <c r="DB19" s="650"/>
      <c r="DC19" s="650"/>
      <c r="DD19" s="656" t="s">
        <v>139</v>
      </c>
      <c r="DE19" s="648"/>
      <c r="DF19" s="648"/>
      <c r="DG19" s="648"/>
      <c r="DH19" s="648"/>
      <c r="DI19" s="648"/>
      <c r="DJ19" s="648"/>
      <c r="DK19" s="648"/>
      <c r="DL19" s="648"/>
      <c r="DM19" s="648"/>
      <c r="DN19" s="648"/>
      <c r="DO19" s="648"/>
      <c r="DP19" s="649"/>
      <c r="DQ19" s="656" t="s">
        <v>139</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3081</v>
      </c>
      <c r="S20" s="648"/>
      <c r="T20" s="648"/>
      <c r="U20" s="648"/>
      <c r="V20" s="648"/>
      <c r="W20" s="648"/>
      <c r="X20" s="648"/>
      <c r="Y20" s="649"/>
      <c r="Z20" s="650">
        <v>0</v>
      </c>
      <c r="AA20" s="650"/>
      <c r="AB20" s="650"/>
      <c r="AC20" s="650"/>
      <c r="AD20" s="651">
        <v>3081</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139</v>
      </c>
      <c r="BH20" s="648"/>
      <c r="BI20" s="648"/>
      <c r="BJ20" s="648"/>
      <c r="BK20" s="648"/>
      <c r="BL20" s="648"/>
      <c r="BM20" s="648"/>
      <c r="BN20" s="649"/>
      <c r="BO20" s="650" t="s">
        <v>138</v>
      </c>
      <c r="BP20" s="650"/>
      <c r="BQ20" s="650"/>
      <c r="BR20" s="650"/>
      <c r="BS20" s="656" t="s">
        <v>139</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12325110</v>
      </c>
      <c r="CS20" s="648"/>
      <c r="CT20" s="648"/>
      <c r="CU20" s="648"/>
      <c r="CV20" s="648"/>
      <c r="CW20" s="648"/>
      <c r="CX20" s="648"/>
      <c r="CY20" s="649"/>
      <c r="CZ20" s="650">
        <v>100</v>
      </c>
      <c r="DA20" s="650"/>
      <c r="DB20" s="650"/>
      <c r="DC20" s="650"/>
      <c r="DD20" s="656">
        <v>5056543</v>
      </c>
      <c r="DE20" s="648"/>
      <c r="DF20" s="648"/>
      <c r="DG20" s="648"/>
      <c r="DH20" s="648"/>
      <c r="DI20" s="648"/>
      <c r="DJ20" s="648"/>
      <c r="DK20" s="648"/>
      <c r="DL20" s="648"/>
      <c r="DM20" s="648"/>
      <c r="DN20" s="648"/>
      <c r="DO20" s="648"/>
      <c r="DP20" s="649"/>
      <c r="DQ20" s="656">
        <v>5043152</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374</v>
      </c>
      <c r="S21" s="648"/>
      <c r="T21" s="648"/>
      <c r="U21" s="648"/>
      <c r="V21" s="648"/>
      <c r="W21" s="648"/>
      <c r="X21" s="648"/>
      <c r="Y21" s="649"/>
      <c r="Z21" s="650">
        <v>0</v>
      </c>
      <c r="AA21" s="650"/>
      <c r="AB21" s="650"/>
      <c r="AC21" s="650"/>
      <c r="AD21" s="651">
        <v>374</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139</v>
      </c>
      <c r="BH21" s="648"/>
      <c r="BI21" s="648"/>
      <c r="BJ21" s="648"/>
      <c r="BK21" s="648"/>
      <c r="BL21" s="648"/>
      <c r="BM21" s="648"/>
      <c r="BN21" s="649"/>
      <c r="BO21" s="650" t="s">
        <v>138</v>
      </c>
      <c r="BP21" s="650"/>
      <c r="BQ21" s="650"/>
      <c r="BR21" s="650"/>
      <c r="BS21" s="656" t="s">
        <v>241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3321646</v>
      </c>
      <c r="S22" s="648"/>
      <c r="T22" s="648"/>
      <c r="U22" s="648"/>
      <c r="V22" s="648"/>
      <c r="W22" s="648"/>
      <c r="X22" s="648"/>
      <c r="Y22" s="649"/>
      <c r="Z22" s="650">
        <v>26.6</v>
      </c>
      <c r="AA22" s="650"/>
      <c r="AB22" s="650"/>
      <c r="AC22" s="650"/>
      <c r="AD22" s="651">
        <v>3047866</v>
      </c>
      <c r="AE22" s="651"/>
      <c r="AF22" s="651"/>
      <c r="AG22" s="651"/>
      <c r="AH22" s="651"/>
      <c r="AI22" s="651"/>
      <c r="AJ22" s="651"/>
      <c r="AK22" s="651"/>
      <c r="AL22" s="652">
        <v>72.7</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241</v>
      </c>
      <c r="BH22" s="648"/>
      <c r="BI22" s="648"/>
      <c r="BJ22" s="648"/>
      <c r="BK22" s="648"/>
      <c r="BL22" s="648"/>
      <c r="BM22" s="648"/>
      <c r="BN22" s="649"/>
      <c r="BO22" s="650" t="s">
        <v>139</v>
      </c>
      <c r="BP22" s="650"/>
      <c r="BQ22" s="650"/>
      <c r="BR22" s="650"/>
      <c r="BS22" s="656" t="s">
        <v>139</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3047866</v>
      </c>
      <c r="S23" s="648"/>
      <c r="T23" s="648"/>
      <c r="U23" s="648"/>
      <c r="V23" s="648"/>
      <c r="W23" s="648"/>
      <c r="X23" s="648"/>
      <c r="Y23" s="649"/>
      <c r="Z23" s="650">
        <v>24.4</v>
      </c>
      <c r="AA23" s="650"/>
      <c r="AB23" s="650"/>
      <c r="AC23" s="650"/>
      <c r="AD23" s="651">
        <v>3047866</v>
      </c>
      <c r="AE23" s="651"/>
      <c r="AF23" s="651"/>
      <c r="AG23" s="651"/>
      <c r="AH23" s="651"/>
      <c r="AI23" s="651"/>
      <c r="AJ23" s="651"/>
      <c r="AK23" s="651"/>
      <c r="AL23" s="652">
        <v>72.7</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139</v>
      </c>
      <c r="BH23" s="648"/>
      <c r="BI23" s="648"/>
      <c r="BJ23" s="648"/>
      <c r="BK23" s="648"/>
      <c r="BL23" s="648"/>
      <c r="BM23" s="648"/>
      <c r="BN23" s="649"/>
      <c r="BO23" s="650" t="s">
        <v>139</v>
      </c>
      <c r="BP23" s="650"/>
      <c r="BQ23" s="650"/>
      <c r="BR23" s="650"/>
      <c r="BS23" s="656" t="s">
        <v>139</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273673</v>
      </c>
      <c r="S24" s="648"/>
      <c r="T24" s="648"/>
      <c r="U24" s="648"/>
      <c r="V24" s="648"/>
      <c r="W24" s="648"/>
      <c r="X24" s="648"/>
      <c r="Y24" s="649"/>
      <c r="Z24" s="650">
        <v>2.2000000000000002</v>
      </c>
      <c r="AA24" s="650"/>
      <c r="AB24" s="650"/>
      <c r="AC24" s="650"/>
      <c r="AD24" s="651" t="s">
        <v>139</v>
      </c>
      <c r="AE24" s="651"/>
      <c r="AF24" s="651"/>
      <c r="AG24" s="651"/>
      <c r="AH24" s="651"/>
      <c r="AI24" s="651"/>
      <c r="AJ24" s="651"/>
      <c r="AK24" s="651"/>
      <c r="AL24" s="652" t="s">
        <v>241</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241</v>
      </c>
      <c r="BH24" s="648"/>
      <c r="BI24" s="648"/>
      <c r="BJ24" s="648"/>
      <c r="BK24" s="648"/>
      <c r="BL24" s="648"/>
      <c r="BM24" s="648"/>
      <c r="BN24" s="649"/>
      <c r="BO24" s="650" t="s">
        <v>241</v>
      </c>
      <c r="BP24" s="650"/>
      <c r="BQ24" s="650"/>
      <c r="BR24" s="650"/>
      <c r="BS24" s="656" t="s">
        <v>139</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2738615</v>
      </c>
      <c r="CS24" s="637"/>
      <c r="CT24" s="637"/>
      <c r="CU24" s="637"/>
      <c r="CV24" s="637"/>
      <c r="CW24" s="637"/>
      <c r="CX24" s="637"/>
      <c r="CY24" s="638"/>
      <c r="CZ24" s="641">
        <v>22.2</v>
      </c>
      <c r="DA24" s="642"/>
      <c r="DB24" s="642"/>
      <c r="DC24" s="661"/>
      <c r="DD24" s="686">
        <v>2201168</v>
      </c>
      <c r="DE24" s="637"/>
      <c r="DF24" s="637"/>
      <c r="DG24" s="637"/>
      <c r="DH24" s="637"/>
      <c r="DI24" s="637"/>
      <c r="DJ24" s="637"/>
      <c r="DK24" s="638"/>
      <c r="DL24" s="686">
        <v>2162459</v>
      </c>
      <c r="DM24" s="637"/>
      <c r="DN24" s="637"/>
      <c r="DO24" s="637"/>
      <c r="DP24" s="637"/>
      <c r="DQ24" s="637"/>
      <c r="DR24" s="637"/>
      <c r="DS24" s="637"/>
      <c r="DT24" s="637"/>
      <c r="DU24" s="637"/>
      <c r="DV24" s="638"/>
      <c r="DW24" s="641">
        <v>50.1</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v>107</v>
      </c>
      <c r="S25" s="648"/>
      <c r="T25" s="648"/>
      <c r="U25" s="648"/>
      <c r="V25" s="648"/>
      <c r="W25" s="648"/>
      <c r="X25" s="648"/>
      <c r="Y25" s="649"/>
      <c r="Z25" s="650">
        <v>0</v>
      </c>
      <c r="AA25" s="650"/>
      <c r="AB25" s="650"/>
      <c r="AC25" s="650"/>
      <c r="AD25" s="651" t="s">
        <v>139</v>
      </c>
      <c r="AE25" s="651"/>
      <c r="AF25" s="651"/>
      <c r="AG25" s="651"/>
      <c r="AH25" s="651"/>
      <c r="AI25" s="651"/>
      <c r="AJ25" s="651"/>
      <c r="AK25" s="651"/>
      <c r="AL25" s="652" t="s">
        <v>139</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241</v>
      </c>
      <c r="BH25" s="648"/>
      <c r="BI25" s="648"/>
      <c r="BJ25" s="648"/>
      <c r="BK25" s="648"/>
      <c r="BL25" s="648"/>
      <c r="BM25" s="648"/>
      <c r="BN25" s="649"/>
      <c r="BO25" s="650" t="s">
        <v>139</v>
      </c>
      <c r="BP25" s="650"/>
      <c r="BQ25" s="650"/>
      <c r="BR25" s="650"/>
      <c r="BS25" s="656" t="s">
        <v>241</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1521945</v>
      </c>
      <c r="CS25" s="683"/>
      <c r="CT25" s="683"/>
      <c r="CU25" s="683"/>
      <c r="CV25" s="683"/>
      <c r="CW25" s="683"/>
      <c r="CX25" s="683"/>
      <c r="CY25" s="684"/>
      <c r="CZ25" s="652">
        <v>12.3</v>
      </c>
      <c r="DA25" s="681"/>
      <c r="DB25" s="681"/>
      <c r="DC25" s="685"/>
      <c r="DD25" s="656">
        <v>1209971</v>
      </c>
      <c r="DE25" s="683"/>
      <c r="DF25" s="683"/>
      <c r="DG25" s="683"/>
      <c r="DH25" s="683"/>
      <c r="DI25" s="683"/>
      <c r="DJ25" s="683"/>
      <c r="DK25" s="684"/>
      <c r="DL25" s="656">
        <v>1205937</v>
      </c>
      <c r="DM25" s="683"/>
      <c r="DN25" s="683"/>
      <c r="DO25" s="683"/>
      <c r="DP25" s="683"/>
      <c r="DQ25" s="683"/>
      <c r="DR25" s="683"/>
      <c r="DS25" s="683"/>
      <c r="DT25" s="683"/>
      <c r="DU25" s="683"/>
      <c r="DV25" s="684"/>
      <c r="DW25" s="652">
        <v>28</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4439385</v>
      </c>
      <c r="S26" s="648"/>
      <c r="T26" s="648"/>
      <c r="U26" s="648"/>
      <c r="V26" s="648"/>
      <c r="W26" s="648"/>
      <c r="X26" s="648"/>
      <c r="Y26" s="649"/>
      <c r="Z26" s="650">
        <v>35.6</v>
      </c>
      <c r="AA26" s="650"/>
      <c r="AB26" s="650"/>
      <c r="AC26" s="650"/>
      <c r="AD26" s="651">
        <v>4165605</v>
      </c>
      <c r="AE26" s="651"/>
      <c r="AF26" s="651"/>
      <c r="AG26" s="651"/>
      <c r="AH26" s="651"/>
      <c r="AI26" s="651"/>
      <c r="AJ26" s="651"/>
      <c r="AK26" s="651"/>
      <c r="AL26" s="652">
        <v>99.4</v>
      </c>
      <c r="AM26" s="653"/>
      <c r="AN26" s="653"/>
      <c r="AO26" s="654"/>
      <c r="AP26" s="666" t="s">
        <v>298</v>
      </c>
      <c r="AQ26" s="696"/>
      <c r="AR26" s="696"/>
      <c r="AS26" s="696"/>
      <c r="AT26" s="696"/>
      <c r="AU26" s="696"/>
      <c r="AV26" s="696"/>
      <c r="AW26" s="696"/>
      <c r="AX26" s="696"/>
      <c r="AY26" s="696"/>
      <c r="AZ26" s="696"/>
      <c r="BA26" s="696"/>
      <c r="BB26" s="696"/>
      <c r="BC26" s="696"/>
      <c r="BD26" s="696"/>
      <c r="BE26" s="696"/>
      <c r="BF26" s="668"/>
      <c r="BG26" s="647" t="s">
        <v>139</v>
      </c>
      <c r="BH26" s="648"/>
      <c r="BI26" s="648"/>
      <c r="BJ26" s="648"/>
      <c r="BK26" s="648"/>
      <c r="BL26" s="648"/>
      <c r="BM26" s="648"/>
      <c r="BN26" s="649"/>
      <c r="BO26" s="650" t="s">
        <v>139</v>
      </c>
      <c r="BP26" s="650"/>
      <c r="BQ26" s="650"/>
      <c r="BR26" s="650"/>
      <c r="BS26" s="656" t="s">
        <v>139</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874334</v>
      </c>
      <c r="CS26" s="648"/>
      <c r="CT26" s="648"/>
      <c r="CU26" s="648"/>
      <c r="CV26" s="648"/>
      <c r="CW26" s="648"/>
      <c r="CX26" s="648"/>
      <c r="CY26" s="649"/>
      <c r="CZ26" s="652">
        <v>7.1</v>
      </c>
      <c r="DA26" s="681"/>
      <c r="DB26" s="681"/>
      <c r="DC26" s="685"/>
      <c r="DD26" s="656">
        <v>562360</v>
      </c>
      <c r="DE26" s="648"/>
      <c r="DF26" s="648"/>
      <c r="DG26" s="648"/>
      <c r="DH26" s="648"/>
      <c r="DI26" s="648"/>
      <c r="DJ26" s="648"/>
      <c r="DK26" s="649"/>
      <c r="DL26" s="656" t="s">
        <v>241</v>
      </c>
      <c r="DM26" s="648"/>
      <c r="DN26" s="648"/>
      <c r="DO26" s="648"/>
      <c r="DP26" s="648"/>
      <c r="DQ26" s="648"/>
      <c r="DR26" s="648"/>
      <c r="DS26" s="648"/>
      <c r="DT26" s="648"/>
      <c r="DU26" s="648"/>
      <c r="DV26" s="649"/>
      <c r="DW26" s="652" t="s">
        <v>139</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948</v>
      </c>
      <c r="S27" s="648"/>
      <c r="T27" s="648"/>
      <c r="U27" s="648"/>
      <c r="V27" s="648"/>
      <c r="W27" s="648"/>
      <c r="X27" s="648"/>
      <c r="Y27" s="649"/>
      <c r="Z27" s="650">
        <v>0</v>
      </c>
      <c r="AA27" s="650"/>
      <c r="AB27" s="650"/>
      <c r="AC27" s="650"/>
      <c r="AD27" s="651">
        <v>948</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837234</v>
      </c>
      <c r="BH27" s="648"/>
      <c r="BI27" s="648"/>
      <c r="BJ27" s="648"/>
      <c r="BK27" s="648"/>
      <c r="BL27" s="648"/>
      <c r="BM27" s="648"/>
      <c r="BN27" s="649"/>
      <c r="BO27" s="650">
        <v>100</v>
      </c>
      <c r="BP27" s="650"/>
      <c r="BQ27" s="650"/>
      <c r="BR27" s="650"/>
      <c r="BS27" s="656">
        <v>8431</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336724</v>
      </c>
      <c r="CS27" s="683"/>
      <c r="CT27" s="683"/>
      <c r="CU27" s="683"/>
      <c r="CV27" s="683"/>
      <c r="CW27" s="683"/>
      <c r="CX27" s="683"/>
      <c r="CY27" s="684"/>
      <c r="CZ27" s="652">
        <v>2.7</v>
      </c>
      <c r="DA27" s="681"/>
      <c r="DB27" s="681"/>
      <c r="DC27" s="685"/>
      <c r="DD27" s="656">
        <v>147941</v>
      </c>
      <c r="DE27" s="683"/>
      <c r="DF27" s="683"/>
      <c r="DG27" s="683"/>
      <c r="DH27" s="683"/>
      <c r="DI27" s="683"/>
      <c r="DJ27" s="683"/>
      <c r="DK27" s="684"/>
      <c r="DL27" s="656">
        <v>113266</v>
      </c>
      <c r="DM27" s="683"/>
      <c r="DN27" s="683"/>
      <c r="DO27" s="683"/>
      <c r="DP27" s="683"/>
      <c r="DQ27" s="683"/>
      <c r="DR27" s="683"/>
      <c r="DS27" s="683"/>
      <c r="DT27" s="683"/>
      <c r="DU27" s="683"/>
      <c r="DV27" s="684"/>
      <c r="DW27" s="652">
        <v>2.6</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223570</v>
      </c>
      <c r="S28" s="648"/>
      <c r="T28" s="648"/>
      <c r="U28" s="648"/>
      <c r="V28" s="648"/>
      <c r="W28" s="648"/>
      <c r="X28" s="648"/>
      <c r="Y28" s="649"/>
      <c r="Z28" s="650">
        <v>1.8</v>
      </c>
      <c r="AA28" s="650"/>
      <c r="AB28" s="650"/>
      <c r="AC28" s="650"/>
      <c r="AD28" s="651" t="s">
        <v>139</v>
      </c>
      <c r="AE28" s="651"/>
      <c r="AF28" s="651"/>
      <c r="AG28" s="651"/>
      <c r="AH28" s="651"/>
      <c r="AI28" s="651"/>
      <c r="AJ28" s="651"/>
      <c r="AK28" s="651"/>
      <c r="AL28" s="652" t="s">
        <v>138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879946</v>
      </c>
      <c r="CS28" s="648"/>
      <c r="CT28" s="648"/>
      <c r="CU28" s="648"/>
      <c r="CV28" s="648"/>
      <c r="CW28" s="648"/>
      <c r="CX28" s="648"/>
      <c r="CY28" s="649"/>
      <c r="CZ28" s="652">
        <v>7.1</v>
      </c>
      <c r="DA28" s="681"/>
      <c r="DB28" s="681"/>
      <c r="DC28" s="685"/>
      <c r="DD28" s="656">
        <v>843256</v>
      </c>
      <c r="DE28" s="648"/>
      <c r="DF28" s="648"/>
      <c r="DG28" s="648"/>
      <c r="DH28" s="648"/>
      <c r="DI28" s="648"/>
      <c r="DJ28" s="648"/>
      <c r="DK28" s="649"/>
      <c r="DL28" s="656">
        <v>843256</v>
      </c>
      <c r="DM28" s="648"/>
      <c r="DN28" s="648"/>
      <c r="DO28" s="648"/>
      <c r="DP28" s="648"/>
      <c r="DQ28" s="648"/>
      <c r="DR28" s="648"/>
      <c r="DS28" s="648"/>
      <c r="DT28" s="648"/>
      <c r="DU28" s="648"/>
      <c r="DV28" s="649"/>
      <c r="DW28" s="652">
        <v>19.5</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150426</v>
      </c>
      <c r="S29" s="648"/>
      <c r="T29" s="648"/>
      <c r="U29" s="648"/>
      <c r="V29" s="648"/>
      <c r="W29" s="648"/>
      <c r="X29" s="648"/>
      <c r="Y29" s="649"/>
      <c r="Z29" s="650">
        <v>1.2</v>
      </c>
      <c r="AA29" s="650"/>
      <c r="AB29" s="650"/>
      <c r="AC29" s="650"/>
      <c r="AD29" s="651" t="s">
        <v>139</v>
      </c>
      <c r="AE29" s="651"/>
      <c r="AF29" s="651"/>
      <c r="AG29" s="651"/>
      <c r="AH29" s="651"/>
      <c r="AI29" s="651"/>
      <c r="AJ29" s="651"/>
      <c r="AK29" s="651"/>
      <c r="AL29" s="652" t="s">
        <v>138</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306</v>
      </c>
      <c r="CE29" s="688"/>
      <c r="CF29" s="662" t="s">
        <v>70</v>
      </c>
      <c r="CG29" s="663"/>
      <c r="CH29" s="663"/>
      <c r="CI29" s="663"/>
      <c r="CJ29" s="663"/>
      <c r="CK29" s="663"/>
      <c r="CL29" s="663"/>
      <c r="CM29" s="663"/>
      <c r="CN29" s="663"/>
      <c r="CO29" s="663"/>
      <c r="CP29" s="663"/>
      <c r="CQ29" s="664"/>
      <c r="CR29" s="647">
        <v>878578</v>
      </c>
      <c r="CS29" s="683"/>
      <c r="CT29" s="683"/>
      <c r="CU29" s="683"/>
      <c r="CV29" s="683"/>
      <c r="CW29" s="683"/>
      <c r="CX29" s="683"/>
      <c r="CY29" s="684"/>
      <c r="CZ29" s="652">
        <v>7.1</v>
      </c>
      <c r="DA29" s="681"/>
      <c r="DB29" s="681"/>
      <c r="DC29" s="685"/>
      <c r="DD29" s="656">
        <v>841888</v>
      </c>
      <c r="DE29" s="683"/>
      <c r="DF29" s="683"/>
      <c r="DG29" s="683"/>
      <c r="DH29" s="683"/>
      <c r="DI29" s="683"/>
      <c r="DJ29" s="683"/>
      <c r="DK29" s="684"/>
      <c r="DL29" s="656">
        <v>841888</v>
      </c>
      <c r="DM29" s="683"/>
      <c r="DN29" s="683"/>
      <c r="DO29" s="683"/>
      <c r="DP29" s="683"/>
      <c r="DQ29" s="683"/>
      <c r="DR29" s="683"/>
      <c r="DS29" s="683"/>
      <c r="DT29" s="683"/>
      <c r="DU29" s="683"/>
      <c r="DV29" s="684"/>
      <c r="DW29" s="652">
        <v>19.5</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136061</v>
      </c>
      <c r="S30" s="648"/>
      <c r="T30" s="648"/>
      <c r="U30" s="648"/>
      <c r="V30" s="648"/>
      <c r="W30" s="648"/>
      <c r="X30" s="648"/>
      <c r="Y30" s="649"/>
      <c r="Z30" s="650">
        <v>1.1000000000000001</v>
      </c>
      <c r="AA30" s="650"/>
      <c r="AB30" s="650"/>
      <c r="AC30" s="650"/>
      <c r="AD30" s="651" t="s">
        <v>139</v>
      </c>
      <c r="AE30" s="651"/>
      <c r="AF30" s="651"/>
      <c r="AG30" s="651"/>
      <c r="AH30" s="651"/>
      <c r="AI30" s="651"/>
      <c r="AJ30" s="651"/>
      <c r="AK30" s="651"/>
      <c r="AL30" s="652" t="s">
        <v>139</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89"/>
      <c r="CE30" s="690"/>
      <c r="CF30" s="662" t="s">
        <v>310</v>
      </c>
      <c r="CG30" s="663"/>
      <c r="CH30" s="663"/>
      <c r="CI30" s="663"/>
      <c r="CJ30" s="663"/>
      <c r="CK30" s="663"/>
      <c r="CL30" s="663"/>
      <c r="CM30" s="663"/>
      <c r="CN30" s="663"/>
      <c r="CO30" s="663"/>
      <c r="CP30" s="663"/>
      <c r="CQ30" s="664"/>
      <c r="CR30" s="647">
        <v>845593</v>
      </c>
      <c r="CS30" s="648"/>
      <c r="CT30" s="648"/>
      <c r="CU30" s="648"/>
      <c r="CV30" s="648"/>
      <c r="CW30" s="648"/>
      <c r="CX30" s="648"/>
      <c r="CY30" s="649"/>
      <c r="CZ30" s="652">
        <v>6.9</v>
      </c>
      <c r="DA30" s="681"/>
      <c r="DB30" s="681"/>
      <c r="DC30" s="685"/>
      <c r="DD30" s="656">
        <v>808903</v>
      </c>
      <c r="DE30" s="648"/>
      <c r="DF30" s="648"/>
      <c r="DG30" s="648"/>
      <c r="DH30" s="648"/>
      <c r="DI30" s="648"/>
      <c r="DJ30" s="648"/>
      <c r="DK30" s="649"/>
      <c r="DL30" s="656">
        <v>808903</v>
      </c>
      <c r="DM30" s="648"/>
      <c r="DN30" s="648"/>
      <c r="DO30" s="648"/>
      <c r="DP30" s="648"/>
      <c r="DQ30" s="648"/>
      <c r="DR30" s="648"/>
      <c r="DS30" s="648"/>
      <c r="DT30" s="648"/>
      <c r="DU30" s="648"/>
      <c r="DV30" s="649"/>
      <c r="DW30" s="652">
        <v>18.7</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1612826</v>
      </c>
      <c r="S31" s="648"/>
      <c r="T31" s="648"/>
      <c r="U31" s="648"/>
      <c r="V31" s="648"/>
      <c r="W31" s="648"/>
      <c r="X31" s="648"/>
      <c r="Y31" s="649"/>
      <c r="Z31" s="650">
        <v>12.9</v>
      </c>
      <c r="AA31" s="650"/>
      <c r="AB31" s="650"/>
      <c r="AC31" s="650"/>
      <c r="AD31" s="651" t="s">
        <v>138</v>
      </c>
      <c r="AE31" s="651"/>
      <c r="AF31" s="651"/>
      <c r="AG31" s="651"/>
      <c r="AH31" s="651"/>
      <c r="AI31" s="651"/>
      <c r="AJ31" s="651"/>
      <c r="AK31" s="651"/>
      <c r="AL31" s="652" t="s">
        <v>138</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15">
        <v>99.1</v>
      </c>
      <c r="BH31" s="702"/>
      <c r="BI31" s="702"/>
      <c r="BJ31" s="702"/>
      <c r="BK31" s="702"/>
      <c r="BL31" s="702"/>
      <c r="BM31" s="642">
        <v>97.2</v>
      </c>
      <c r="BN31" s="702"/>
      <c r="BO31" s="702"/>
      <c r="BP31" s="702"/>
      <c r="BQ31" s="703"/>
      <c r="BR31" s="715">
        <v>99.4</v>
      </c>
      <c r="BS31" s="702"/>
      <c r="BT31" s="702"/>
      <c r="BU31" s="702"/>
      <c r="BV31" s="702"/>
      <c r="BW31" s="702"/>
      <c r="BX31" s="642">
        <v>97.3</v>
      </c>
      <c r="BY31" s="702"/>
      <c r="BZ31" s="702"/>
      <c r="CA31" s="702"/>
      <c r="CB31" s="703"/>
      <c r="CD31" s="689"/>
      <c r="CE31" s="690"/>
      <c r="CF31" s="662" t="s">
        <v>314</v>
      </c>
      <c r="CG31" s="663"/>
      <c r="CH31" s="663"/>
      <c r="CI31" s="663"/>
      <c r="CJ31" s="663"/>
      <c r="CK31" s="663"/>
      <c r="CL31" s="663"/>
      <c r="CM31" s="663"/>
      <c r="CN31" s="663"/>
      <c r="CO31" s="663"/>
      <c r="CP31" s="663"/>
      <c r="CQ31" s="664"/>
      <c r="CR31" s="647">
        <v>32985</v>
      </c>
      <c r="CS31" s="683"/>
      <c r="CT31" s="683"/>
      <c r="CU31" s="683"/>
      <c r="CV31" s="683"/>
      <c r="CW31" s="683"/>
      <c r="CX31" s="683"/>
      <c r="CY31" s="684"/>
      <c r="CZ31" s="652">
        <v>0.3</v>
      </c>
      <c r="DA31" s="681"/>
      <c r="DB31" s="681"/>
      <c r="DC31" s="685"/>
      <c r="DD31" s="656">
        <v>32985</v>
      </c>
      <c r="DE31" s="683"/>
      <c r="DF31" s="683"/>
      <c r="DG31" s="683"/>
      <c r="DH31" s="683"/>
      <c r="DI31" s="683"/>
      <c r="DJ31" s="683"/>
      <c r="DK31" s="684"/>
      <c r="DL31" s="656">
        <v>32985</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315</v>
      </c>
      <c r="C32" s="694"/>
      <c r="D32" s="694"/>
      <c r="E32" s="694"/>
      <c r="F32" s="694"/>
      <c r="G32" s="694"/>
      <c r="H32" s="694"/>
      <c r="I32" s="694"/>
      <c r="J32" s="694"/>
      <c r="K32" s="694"/>
      <c r="L32" s="694"/>
      <c r="M32" s="694"/>
      <c r="N32" s="694"/>
      <c r="O32" s="694"/>
      <c r="P32" s="694"/>
      <c r="Q32" s="695"/>
      <c r="R32" s="647">
        <v>300</v>
      </c>
      <c r="S32" s="648"/>
      <c r="T32" s="648"/>
      <c r="U32" s="648"/>
      <c r="V32" s="648"/>
      <c r="W32" s="648"/>
      <c r="X32" s="648"/>
      <c r="Y32" s="649"/>
      <c r="Z32" s="650">
        <v>0</v>
      </c>
      <c r="AA32" s="650"/>
      <c r="AB32" s="650"/>
      <c r="AC32" s="650"/>
      <c r="AD32" s="651">
        <v>300</v>
      </c>
      <c r="AE32" s="651"/>
      <c r="AF32" s="651"/>
      <c r="AG32" s="651"/>
      <c r="AH32" s="651"/>
      <c r="AI32" s="651"/>
      <c r="AJ32" s="651"/>
      <c r="AK32" s="651"/>
      <c r="AL32" s="652">
        <v>0</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99.2</v>
      </c>
      <c r="BH32" s="683"/>
      <c r="BI32" s="683"/>
      <c r="BJ32" s="683"/>
      <c r="BK32" s="683"/>
      <c r="BL32" s="683"/>
      <c r="BM32" s="653">
        <v>97.6</v>
      </c>
      <c r="BN32" s="713"/>
      <c r="BO32" s="713"/>
      <c r="BP32" s="713"/>
      <c r="BQ32" s="714"/>
      <c r="BR32" s="716">
        <v>99.3</v>
      </c>
      <c r="BS32" s="683"/>
      <c r="BT32" s="683"/>
      <c r="BU32" s="683"/>
      <c r="BV32" s="683"/>
      <c r="BW32" s="683"/>
      <c r="BX32" s="653">
        <v>97.6</v>
      </c>
      <c r="BY32" s="713"/>
      <c r="BZ32" s="713"/>
      <c r="CA32" s="713"/>
      <c r="CB32" s="714"/>
      <c r="CD32" s="691"/>
      <c r="CE32" s="692"/>
      <c r="CF32" s="662" t="s">
        <v>318</v>
      </c>
      <c r="CG32" s="663"/>
      <c r="CH32" s="663"/>
      <c r="CI32" s="663"/>
      <c r="CJ32" s="663"/>
      <c r="CK32" s="663"/>
      <c r="CL32" s="663"/>
      <c r="CM32" s="663"/>
      <c r="CN32" s="663"/>
      <c r="CO32" s="663"/>
      <c r="CP32" s="663"/>
      <c r="CQ32" s="664"/>
      <c r="CR32" s="647">
        <v>1368</v>
      </c>
      <c r="CS32" s="648"/>
      <c r="CT32" s="648"/>
      <c r="CU32" s="648"/>
      <c r="CV32" s="648"/>
      <c r="CW32" s="648"/>
      <c r="CX32" s="648"/>
      <c r="CY32" s="649"/>
      <c r="CZ32" s="652">
        <v>0</v>
      </c>
      <c r="DA32" s="681"/>
      <c r="DB32" s="681"/>
      <c r="DC32" s="685"/>
      <c r="DD32" s="656">
        <v>1368</v>
      </c>
      <c r="DE32" s="648"/>
      <c r="DF32" s="648"/>
      <c r="DG32" s="648"/>
      <c r="DH32" s="648"/>
      <c r="DI32" s="648"/>
      <c r="DJ32" s="648"/>
      <c r="DK32" s="649"/>
      <c r="DL32" s="656">
        <v>1368</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753523</v>
      </c>
      <c r="S33" s="648"/>
      <c r="T33" s="648"/>
      <c r="U33" s="648"/>
      <c r="V33" s="648"/>
      <c r="W33" s="648"/>
      <c r="X33" s="648"/>
      <c r="Y33" s="649"/>
      <c r="Z33" s="650">
        <v>6</v>
      </c>
      <c r="AA33" s="650"/>
      <c r="AB33" s="650"/>
      <c r="AC33" s="650"/>
      <c r="AD33" s="651" t="s">
        <v>139</v>
      </c>
      <c r="AE33" s="651"/>
      <c r="AF33" s="651"/>
      <c r="AG33" s="651"/>
      <c r="AH33" s="651"/>
      <c r="AI33" s="651"/>
      <c r="AJ33" s="651"/>
      <c r="AK33" s="651"/>
      <c r="AL33" s="652" t="s">
        <v>139</v>
      </c>
      <c r="AM33" s="653"/>
      <c r="AN33" s="653"/>
      <c r="AO33" s="654"/>
      <c r="AP33" s="708"/>
      <c r="AQ33" s="709"/>
      <c r="AR33" s="709"/>
      <c r="AS33" s="709"/>
      <c r="AT33" s="712"/>
      <c r="AU33" s="232"/>
      <c r="AV33" s="232"/>
      <c r="AW33" s="232"/>
      <c r="AX33" s="697" t="s">
        <v>320</v>
      </c>
      <c r="AY33" s="698"/>
      <c r="AZ33" s="698"/>
      <c r="BA33" s="698"/>
      <c r="BB33" s="698"/>
      <c r="BC33" s="698"/>
      <c r="BD33" s="698"/>
      <c r="BE33" s="698"/>
      <c r="BF33" s="699"/>
      <c r="BG33" s="717">
        <v>99</v>
      </c>
      <c r="BH33" s="718"/>
      <c r="BI33" s="718"/>
      <c r="BJ33" s="718"/>
      <c r="BK33" s="718"/>
      <c r="BL33" s="718"/>
      <c r="BM33" s="719">
        <v>96.5</v>
      </c>
      <c r="BN33" s="718"/>
      <c r="BO33" s="718"/>
      <c r="BP33" s="718"/>
      <c r="BQ33" s="720"/>
      <c r="BR33" s="717">
        <v>99.4</v>
      </c>
      <c r="BS33" s="718"/>
      <c r="BT33" s="718"/>
      <c r="BU33" s="718"/>
      <c r="BV33" s="718"/>
      <c r="BW33" s="718"/>
      <c r="BX33" s="719">
        <v>96.6</v>
      </c>
      <c r="BY33" s="718"/>
      <c r="BZ33" s="718"/>
      <c r="CA33" s="718"/>
      <c r="CB33" s="720"/>
      <c r="CD33" s="662" t="s">
        <v>321</v>
      </c>
      <c r="CE33" s="663"/>
      <c r="CF33" s="663"/>
      <c r="CG33" s="663"/>
      <c r="CH33" s="663"/>
      <c r="CI33" s="663"/>
      <c r="CJ33" s="663"/>
      <c r="CK33" s="663"/>
      <c r="CL33" s="663"/>
      <c r="CM33" s="663"/>
      <c r="CN33" s="663"/>
      <c r="CO33" s="663"/>
      <c r="CP33" s="663"/>
      <c r="CQ33" s="664"/>
      <c r="CR33" s="647">
        <v>4520085</v>
      </c>
      <c r="CS33" s="683"/>
      <c r="CT33" s="683"/>
      <c r="CU33" s="683"/>
      <c r="CV33" s="683"/>
      <c r="CW33" s="683"/>
      <c r="CX33" s="683"/>
      <c r="CY33" s="684"/>
      <c r="CZ33" s="652">
        <v>36.700000000000003</v>
      </c>
      <c r="DA33" s="681"/>
      <c r="DB33" s="681"/>
      <c r="DC33" s="685"/>
      <c r="DD33" s="656">
        <v>2426167</v>
      </c>
      <c r="DE33" s="683"/>
      <c r="DF33" s="683"/>
      <c r="DG33" s="683"/>
      <c r="DH33" s="683"/>
      <c r="DI33" s="683"/>
      <c r="DJ33" s="683"/>
      <c r="DK33" s="684"/>
      <c r="DL33" s="656">
        <v>1532931</v>
      </c>
      <c r="DM33" s="683"/>
      <c r="DN33" s="683"/>
      <c r="DO33" s="683"/>
      <c r="DP33" s="683"/>
      <c r="DQ33" s="683"/>
      <c r="DR33" s="683"/>
      <c r="DS33" s="683"/>
      <c r="DT33" s="683"/>
      <c r="DU33" s="683"/>
      <c r="DV33" s="684"/>
      <c r="DW33" s="652">
        <v>35.5</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34436</v>
      </c>
      <c r="S34" s="648"/>
      <c r="T34" s="648"/>
      <c r="U34" s="648"/>
      <c r="V34" s="648"/>
      <c r="W34" s="648"/>
      <c r="X34" s="648"/>
      <c r="Y34" s="649"/>
      <c r="Z34" s="650">
        <v>0.3</v>
      </c>
      <c r="AA34" s="650"/>
      <c r="AB34" s="650"/>
      <c r="AC34" s="650"/>
      <c r="AD34" s="651">
        <v>18767</v>
      </c>
      <c r="AE34" s="651"/>
      <c r="AF34" s="651"/>
      <c r="AG34" s="651"/>
      <c r="AH34" s="651"/>
      <c r="AI34" s="651"/>
      <c r="AJ34" s="651"/>
      <c r="AK34" s="651"/>
      <c r="AL34" s="652">
        <v>0.4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1119347</v>
      </c>
      <c r="CS34" s="648"/>
      <c r="CT34" s="648"/>
      <c r="CU34" s="648"/>
      <c r="CV34" s="648"/>
      <c r="CW34" s="648"/>
      <c r="CX34" s="648"/>
      <c r="CY34" s="649"/>
      <c r="CZ34" s="652">
        <v>9.1</v>
      </c>
      <c r="DA34" s="681"/>
      <c r="DB34" s="681"/>
      <c r="DC34" s="685"/>
      <c r="DD34" s="656">
        <v>479110</v>
      </c>
      <c r="DE34" s="648"/>
      <c r="DF34" s="648"/>
      <c r="DG34" s="648"/>
      <c r="DH34" s="648"/>
      <c r="DI34" s="648"/>
      <c r="DJ34" s="648"/>
      <c r="DK34" s="649"/>
      <c r="DL34" s="656">
        <v>467301</v>
      </c>
      <c r="DM34" s="648"/>
      <c r="DN34" s="648"/>
      <c r="DO34" s="648"/>
      <c r="DP34" s="648"/>
      <c r="DQ34" s="648"/>
      <c r="DR34" s="648"/>
      <c r="DS34" s="648"/>
      <c r="DT34" s="648"/>
      <c r="DU34" s="648"/>
      <c r="DV34" s="649"/>
      <c r="DW34" s="652">
        <v>10.8</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713216</v>
      </c>
      <c r="S35" s="648"/>
      <c r="T35" s="648"/>
      <c r="U35" s="648"/>
      <c r="V35" s="648"/>
      <c r="W35" s="648"/>
      <c r="X35" s="648"/>
      <c r="Y35" s="649"/>
      <c r="Z35" s="650">
        <v>5.7</v>
      </c>
      <c r="AA35" s="650"/>
      <c r="AB35" s="650"/>
      <c r="AC35" s="650"/>
      <c r="AD35" s="651" t="s">
        <v>241</v>
      </c>
      <c r="AE35" s="651"/>
      <c r="AF35" s="651"/>
      <c r="AG35" s="651"/>
      <c r="AH35" s="651"/>
      <c r="AI35" s="651"/>
      <c r="AJ35" s="651"/>
      <c r="AK35" s="651"/>
      <c r="AL35" s="652" t="s">
        <v>139</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224148</v>
      </c>
      <c r="CS35" s="683"/>
      <c r="CT35" s="683"/>
      <c r="CU35" s="683"/>
      <c r="CV35" s="683"/>
      <c r="CW35" s="683"/>
      <c r="CX35" s="683"/>
      <c r="CY35" s="684"/>
      <c r="CZ35" s="652">
        <v>1.8</v>
      </c>
      <c r="DA35" s="681"/>
      <c r="DB35" s="681"/>
      <c r="DC35" s="685"/>
      <c r="DD35" s="656">
        <v>192554</v>
      </c>
      <c r="DE35" s="683"/>
      <c r="DF35" s="683"/>
      <c r="DG35" s="683"/>
      <c r="DH35" s="683"/>
      <c r="DI35" s="683"/>
      <c r="DJ35" s="683"/>
      <c r="DK35" s="684"/>
      <c r="DL35" s="656" t="s">
        <v>139</v>
      </c>
      <c r="DM35" s="683"/>
      <c r="DN35" s="683"/>
      <c r="DO35" s="683"/>
      <c r="DP35" s="683"/>
      <c r="DQ35" s="683"/>
      <c r="DR35" s="683"/>
      <c r="DS35" s="683"/>
      <c r="DT35" s="683"/>
      <c r="DU35" s="683"/>
      <c r="DV35" s="684"/>
      <c r="DW35" s="652" t="s">
        <v>139</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1134115</v>
      </c>
      <c r="S36" s="648"/>
      <c r="T36" s="648"/>
      <c r="U36" s="648"/>
      <c r="V36" s="648"/>
      <c r="W36" s="648"/>
      <c r="X36" s="648"/>
      <c r="Y36" s="649"/>
      <c r="Z36" s="650">
        <v>9.1</v>
      </c>
      <c r="AA36" s="650"/>
      <c r="AB36" s="650"/>
      <c r="AC36" s="650"/>
      <c r="AD36" s="651" t="s">
        <v>139</v>
      </c>
      <c r="AE36" s="651"/>
      <c r="AF36" s="651"/>
      <c r="AG36" s="651"/>
      <c r="AH36" s="651"/>
      <c r="AI36" s="651"/>
      <c r="AJ36" s="651"/>
      <c r="AK36" s="651"/>
      <c r="AL36" s="652" t="s">
        <v>139</v>
      </c>
      <c r="AM36" s="653"/>
      <c r="AN36" s="653"/>
      <c r="AO36" s="654"/>
      <c r="AP36" s="235"/>
      <c r="AQ36" s="721" t="s">
        <v>329</v>
      </c>
      <c r="AR36" s="722"/>
      <c r="AS36" s="722"/>
      <c r="AT36" s="722"/>
      <c r="AU36" s="722"/>
      <c r="AV36" s="722"/>
      <c r="AW36" s="722"/>
      <c r="AX36" s="722"/>
      <c r="AY36" s="723"/>
      <c r="AZ36" s="636">
        <v>553173</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5901</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1968720</v>
      </c>
      <c r="CS36" s="648"/>
      <c r="CT36" s="648"/>
      <c r="CU36" s="648"/>
      <c r="CV36" s="648"/>
      <c r="CW36" s="648"/>
      <c r="CX36" s="648"/>
      <c r="CY36" s="649"/>
      <c r="CZ36" s="652">
        <v>16</v>
      </c>
      <c r="DA36" s="681"/>
      <c r="DB36" s="681"/>
      <c r="DC36" s="685"/>
      <c r="DD36" s="656">
        <v>1008417</v>
      </c>
      <c r="DE36" s="648"/>
      <c r="DF36" s="648"/>
      <c r="DG36" s="648"/>
      <c r="DH36" s="648"/>
      <c r="DI36" s="648"/>
      <c r="DJ36" s="648"/>
      <c r="DK36" s="649"/>
      <c r="DL36" s="656">
        <v>650268</v>
      </c>
      <c r="DM36" s="648"/>
      <c r="DN36" s="648"/>
      <c r="DO36" s="648"/>
      <c r="DP36" s="648"/>
      <c r="DQ36" s="648"/>
      <c r="DR36" s="648"/>
      <c r="DS36" s="648"/>
      <c r="DT36" s="648"/>
      <c r="DU36" s="648"/>
      <c r="DV36" s="649"/>
      <c r="DW36" s="652">
        <v>15.1</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109537</v>
      </c>
      <c r="S37" s="648"/>
      <c r="T37" s="648"/>
      <c r="U37" s="648"/>
      <c r="V37" s="648"/>
      <c r="W37" s="648"/>
      <c r="X37" s="648"/>
      <c r="Y37" s="649"/>
      <c r="Z37" s="650">
        <v>0.9</v>
      </c>
      <c r="AA37" s="650"/>
      <c r="AB37" s="650"/>
      <c r="AC37" s="650"/>
      <c r="AD37" s="651" t="s">
        <v>241</v>
      </c>
      <c r="AE37" s="651"/>
      <c r="AF37" s="651"/>
      <c r="AG37" s="651"/>
      <c r="AH37" s="651"/>
      <c r="AI37" s="651"/>
      <c r="AJ37" s="651"/>
      <c r="AK37" s="651"/>
      <c r="AL37" s="652" t="s">
        <v>138</v>
      </c>
      <c r="AM37" s="653"/>
      <c r="AN37" s="653"/>
      <c r="AO37" s="654"/>
      <c r="AQ37" s="725" t="s">
        <v>333</v>
      </c>
      <c r="AR37" s="726"/>
      <c r="AS37" s="726"/>
      <c r="AT37" s="726"/>
      <c r="AU37" s="726"/>
      <c r="AV37" s="726"/>
      <c r="AW37" s="726"/>
      <c r="AX37" s="726"/>
      <c r="AY37" s="727"/>
      <c r="AZ37" s="647">
        <v>264105</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5901</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293193</v>
      </c>
      <c r="CS37" s="683"/>
      <c r="CT37" s="683"/>
      <c r="CU37" s="683"/>
      <c r="CV37" s="683"/>
      <c r="CW37" s="683"/>
      <c r="CX37" s="683"/>
      <c r="CY37" s="684"/>
      <c r="CZ37" s="652">
        <v>2.4</v>
      </c>
      <c r="DA37" s="681"/>
      <c r="DB37" s="681"/>
      <c r="DC37" s="685"/>
      <c r="DD37" s="656">
        <v>293193</v>
      </c>
      <c r="DE37" s="683"/>
      <c r="DF37" s="683"/>
      <c r="DG37" s="683"/>
      <c r="DH37" s="683"/>
      <c r="DI37" s="683"/>
      <c r="DJ37" s="683"/>
      <c r="DK37" s="684"/>
      <c r="DL37" s="656">
        <v>293193</v>
      </c>
      <c r="DM37" s="683"/>
      <c r="DN37" s="683"/>
      <c r="DO37" s="683"/>
      <c r="DP37" s="683"/>
      <c r="DQ37" s="683"/>
      <c r="DR37" s="683"/>
      <c r="DS37" s="683"/>
      <c r="DT37" s="683"/>
      <c r="DU37" s="683"/>
      <c r="DV37" s="684"/>
      <c r="DW37" s="652">
        <v>6.8</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83243</v>
      </c>
      <c r="S38" s="648"/>
      <c r="T38" s="648"/>
      <c r="U38" s="648"/>
      <c r="V38" s="648"/>
      <c r="W38" s="648"/>
      <c r="X38" s="648"/>
      <c r="Y38" s="649"/>
      <c r="Z38" s="650">
        <v>0.7</v>
      </c>
      <c r="AA38" s="650"/>
      <c r="AB38" s="650"/>
      <c r="AC38" s="650"/>
      <c r="AD38" s="651">
        <v>3978</v>
      </c>
      <c r="AE38" s="651"/>
      <c r="AF38" s="651"/>
      <c r="AG38" s="651"/>
      <c r="AH38" s="651"/>
      <c r="AI38" s="651"/>
      <c r="AJ38" s="651"/>
      <c r="AK38" s="651"/>
      <c r="AL38" s="652">
        <v>0.1</v>
      </c>
      <c r="AM38" s="653"/>
      <c r="AN38" s="653"/>
      <c r="AO38" s="654"/>
      <c r="AQ38" s="725" t="s">
        <v>337</v>
      </c>
      <c r="AR38" s="726"/>
      <c r="AS38" s="726"/>
      <c r="AT38" s="726"/>
      <c r="AU38" s="726"/>
      <c r="AV38" s="726"/>
      <c r="AW38" s="726"/>
      <c r="AX38" s="726"/>
      <c r="AY38" s="727"/>
      <c r="AZ38" s="647">
        <v>51383</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1054</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501790</v>
      </c>
      <c r="CS38" s="648"/>
      <c r="CT38" s="648"/>
      <c r="CU38" s="648"/>
      <c r="CV38" s="648"/>
      <c r="CW38" s="648"/>
      <c r="CX38" s="648"/>
      <c r="CY38" s="649"/>
      <c r="CZ38" s="652">
        <v>4.0999999999999996</v>
      </c>
      <c r="DA38" s="681"/>
      <c r="DB38" s="681"/>
      <c r="DC38" s="685"/>
      <c r="DD38" s="656">
        <v>422983</v>
      </c>
      <c r="DE38" s="648"/>
      <c r="DF38" s="648"/>
      <c r="DG38" s="648"/>
      <c r="DH38" s="648"/>
      <c r="DI38" s="648"/>
      <c r="DJ38" s="648"/>
      <c r="DK38" s="649"/>
      <c r="DL38" s="656">
        <v>412429</v>
      </c>
      <c r="DM38" s="648"/>
      <c r="DN38" s="648"/>
      <c r="DO38" s="648"/>
      <c r="DP38" s="648"/>
      <c r="DQ38" s="648"/>
      <c r="DR38" s="648"/>
      <c r="DS38" s="648"/>
      <c r="DT38" s="648"/>
      <c r="DU38" s="648"/>
      <c r="DV38" s="649"/>
      <c r="DW38" s="652">
        <v>9.6</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3095252</v>
      </c>
      <c r="S39" s="648"/>
      <c r="T39" s="648"/>
      <c r="U39" s="648"/>
      <c r="V39" s="648"/>
      <c r="W39" s="648"/>
      <c r="X39" s="648"/>
      <c r="Y39" s="649"/>
      <c r="Z39" s="650">
        <v>24.8</v>
      </c>
      <c r="AA39" s="650"/>
      <c r="AB39" s="650"/>
      <c r="AC39" s="650"/>
      <c r="AD39" s="651" t="s">
        <v>139</v>
      </c>
      <c r="AE39" s="651"/>
      <c r="AF39" s="651"/>
      <c r="AG39" s="651"/>
      <c r="AH39" s="651"/>
      <c r="AI39" s="651"/>
      <c r="AJ39" s="651"/>
      <c r="AK39" s="651"/>
      <c r="AL39" s="652" t="s">
        <v>139</v>
      </c>
      <c r="AM39" s="653"/>
      <c r="AN39" s="653"/>
      <c r="AO39" s="654"/>
      <c r="AQ39" s="725" t="s">
        <v>341</v>
      </c>
      <c r="AR39" s="726"/>
      <c r="AS39" s="726"/>
      <c r="AT39" s="726"/>
      <c r="AU39" s="726"/>
      <c r="AV39" s="726"/>
      <c r="AW39" s="726"/>
      <c r="AX39" s="726"/>
      <c r="AY39" s="727"/>
      <c r="AZ39" s="647" t="s">
        <v>139</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2369</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654793</v>
      </c>
      <c r="CS39" s="683"/>
      <c r="CT39" s="683"/>
      <c r="CU39" s="683"/>
      <c r="CV39" s="683"/>
      <c r="CW39" s="683"/>
      <c r="CX39" s="683"/>
      <c r="CY39" s="684"/>
      <c r="CZ39" s="652">
        <v>5.3</v>
      </c>
      <c r="DA39" s="681"/>
      <c r="DB39" s="681"/>
      <c r="DC39" s="685"/>
      <c r="DD39" s="656">
        <v>320170</v>
      </c>
      <c r="DE39" s="683"/>
      <c r="DF39" s="683"/>
      <c r="DG39" s="683"/>
      <c r="DH39" s="683"/>
      <c r="DI39" s="683"/>
      <c r="DJ39" s="683"/>
      <c r="DK39" s="684"/>
      <c r="DL39" s="656" t="s">
        <v>139</v>
      </c>
      <c r="DM39" s="683"/>
      <c r="DN39" s="683"/>
      <c r="DO39" s="683"/>
      <c r="DP39" s="683"/>
      <c r="DQ39" s="683"/>
      <c r="DR39" s="683"/>
      <c r="DS39" s="683"/>
      <c r="DT39" s="683"/>
      <c r="DU39" s="683"/>
      <c r="DV39" s="684"/>
      <c r="DW39" s="652" t="s">
        <v>138</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v>8679</v>
      </c>
      <c r="S40" s="648"/>
      <c r="T40" s="648"/>
      <c r="U40" s="648"/>
      <c r="V40" s="648"/>
      <c r="W40" s="648"/>
      <c r="X40" s="648"/>
      <c r="Y40" s="649"/>
      <c r="Z40" s="650">
        <v>0.1</v>
      </c>
      <c r="AA40" s="650"/>
      <c r="AB40" s="650"/>
      <c r="AC40" s="650"/>
      <c r="AD40" s="651" t="s">
        <v>241</v>
      </c>
      <c r="AE40" s="651"/>
      <c r="AF40" s="651"/>
      <c r="AG40" s="651"/>
      <c r="AH40" s="651"/>
      <c r="AI40" s="651"/>
      <c r="AJ40" s="651"/>
      <c r="AK40" s="651"/>
      <c r="AL40" s="652" t="s">
        <v>139</v>
      </c>
      <c r="AM40" s="653"/>
      <c r="AN40" s="653"/>
      <c r="AO40" s="654"/>
      <c r="AQ40" s="725" t="s">
        <v>345</v>
      </c>
      <c r="AR40" s="726"/>
      <c r="AS40" s="726"/>
      <c r="AT40" s="726"/>
      <c r="AU40" s="726"/>
      <c r="AV40" s="726"/>
      <c r="AW40" s="726"/>
      <c r="AX40" s="726"/>
      <c r="AY40" s="727"/>
      <c r="AZ40" s="647" t="s">
        <v>139</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145</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51287</v>
      </c>
      <c r="CS40" s="648"/>
      <c r="CT40" s="648"/>
      <c r="CU40" s="648"/>
      <c r="CV40" s="648"/>
      <c r="CW40" s="648"/>
      <c r="CX40" s="648"/>
      <c r="CY40" s="649"/>
      <c r="CZ40" s="652">
        <v>0.4</v>
      </c>
      <c r="DA40" s="681"/>
      <c r="DB40" s="681"/>
      <c r="DC40" s="685"/>
      <c r="DD40" s="656">
        <v>2933</v>
      </c>
      <c r="DE40" s="648"/>
      <c r="DF40" s="648"/>
      <c r="DG40" s="648"/>
      <c r="DH40" s="648"/>
      <c r="DI40" s="648"/>
      <c r="DJ40" s="648"/>
      <c r="DK40" s="649"/>
      <c r="DL40" s="656">
        <v>2933</v>
      </c>
      <c r="DM40" s="648"/>
      <c r="DN40" s="648"/>
      <c r="DO40" s="648"/>
      <c r="DP40" s="648"/>
      <c r="DQ40" s="648"/>
      <c r="DR40" s="648"/>
      <c r="DS40" s="648"/>
      <c r="DT40" s="648"/>
      <c r="DU40" s="648"/>
      <c r="DV40" s="649"/>
      <c r="DW40" s="652">
        <v>0.1</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139</v>
      </c>
      <c r="S41" s="648"/>
      <c r="T41" s="648"/>
      <c r="U41" s="648"/>
      <c r="V41" s="648"/>
      <c r="W41" s="648"/>
      <c r="X41" s="648"/>
      <c r="Y41" s="649"/>
      <c r="Z41" s="650" t="s">
        <v>138</v>
      </c>
      <c r="AA41" s="650"/>
      <c r="AB41" s="650"/>
      <c r="AC41" s="650"/>
      <c r="AD41" s="651" t="s">
        <v>139</v>
      </c>
      <c r="AE41" s="651"/>
      <c r="AF41" s="651"/>
      <c r="AG41" s="651"/>
      <c r="AH41" s="651"/>
      <c r="AI41" s="651"/>
      <c r="AJ41" s="651"/>
      <c r="AK41" s="651"/>
      <c r="AL41" s="652" t="s">
        <v>241</v>
      </c>
      <c r="AM41" s="653"/>
      <c r="AN41" s="653"/>
      <c r="AO41" s="654"/>
      <c r="AQ41" s="725" t="s">
        <v>350</v>
      </c>
      <c r="AR41" s="726"/>
      <c r="AS41" s="726"/>
      <c r="AT41" s="726"/>
      <c r="AU41" s="726"/>
      <c r="AV41" s="726"/>
      <c r="AW41" s="726"/>
      <c r="AX41" s="726"/>
      <c r="AY41" s="727"/>
      <c r="AZ41" s="647">
        <v>70284</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2</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139</v>
      </c>
      <c r="CS41" s="683"/>
      <c r="CT41" s="683"/>
      <c r="CU41" s="683"/>
      <c r="CV41" s="683"/>
      <c r="CW41" s="683"/>
      <c r="CX41" s="683"/>
      <c r="CY41" s="684"/>
      <c r="CZ41" s="652" t="s">
        <v>139</v>
      </c>
      <c r="DA41" s="681"/>
      <c r="DB41" s="681"/>
      <c r="DC41" s="685"/>
      <c r="DD41" s="656" t="s">
        <v>138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116073</v>
      </c>
      <c r="S42" s="648"/>
      <c r="T42" s="648"/>
      <c r="U42" s="648"/>
      <c r="V42" s="648"/>
      <c r="W42" s="648"/>
      <c r="X42" s="648"/>
      <c r="Y42" s="649"/>
      <c r="Z42" s="650">
        <v>0.9</v>
      </c>
      <c r="AA42" s="650"/>
      <c r="AB42" s="650"/>
      <c r="AC42" s="650"/>
      <c r="AD42" s="651" t="s">
        <v>139</v>
      </c>
      <c r="AE42" s="651"/>
      <c r="AF42" s="651"/>
      <c r="AG42" s="651"/>
      <c r="AH42" s="651"/>
      <c r="AI42" s="651"/>
      <c r="AJ42" s="651"/>
      <c r="AK42" s="651"/>
      <c r="AL42" s="652" t="s">
        <v>241</v>
      </c>
      <c r="AM42" s="653"/>
      <c r="AN42" s="653"/>
      <c r="AO42" s="654"/>
      <c r="AQ42" s="746" t="s">
        <v>354</v>
      </c>
      <c r="AR42" s="747"/>
      <c r="AS42" s="747"/>
      <c r="AT42" s="747"/>
      <c r="AU42" s="747"/>
      <c r="AV42" s="747"/>
      <c r="AW42" s="747"/>
      <c r="AX42" s="747"/>
      <c r="AY42" s="748"/>
      <c r="AZ42" s="738">
        <v>167401</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307</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5066410</v>
      </c>
      <c r="CS42" s="648"/>
      <c r="CT42" s="648"/>
      <c r="CU42" s="648"/>
      <c r="CV42" s="648"/>
      <c r="CW42" s="648"/>
      <c r="CX42" s="648"/>
      <c r="CY42" s="649"/>
      <c r="CZ42" s="652">
        <v>41.1</v>
      </c>
      <c r="DA42" s="653"/>
      <c r="DB42" s="653"/>
      <c r="DC42" s="665"/>
      <c r="DD42" s="656">
        <v>415817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357</v>
      </c>
      <c r="C43" s="698"/>
      <c r="D43" s="698"/>
      <c r="E43" s="698"/>
      <c r="F43" s="698"/>
      <c r="G43" s="698"/>
      <c r="H43" s="698"/>
      <c r="I43" s="698"/>
      <c r="J43" s="698"/>
      <c r="K43" s="698"/>
      <c r="L43" s="698"/>
      <c r="M43" s="698"/>
      <c r="N43" s="698"/>
      <c r="O43" s="698"/>
      <c r="P43" s="698"/>
      <c r="Q43" s="699"/>
      <c r="R43" s="738">
        <v>12486838</v>
      </c>
      <c r="S43" s="739"/>
      <c r="T43" s="739"/>
      <c r="U43" s="739"/>
      <c r="V43" s="739"/>
      <c r="W43" s="739"/>
      <c r="X43" s="739"/>
      <c r="Y43" s="740"/>
      <c r="Z43" s="741">
        <v>100</v>
      </c>
      <c r="AA43" s="741"/>
      <c r="AB43" s="741"/>
      <c r="AC43" s="741"/>
      <c r="AD43" s="742">
        <v>4189598</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85619</v>
      </c>
      <c r="CS43" s="683"/>
      <c r="CT43" s="683"/>
      <c r="CU43" s="683"/>
      <c r="CV43" s="683"/>
      <c r="CW43" s="683"/>
      <c r="CX43" s="683"/>
      <c r="CY43" s="684"/>
      <c r="CZ43" s="652">
        <v>0.7</v>
      </c>
      <c r="DA43" s="681"/>
      <c r="DB43" s="681"/>
      <c r="DC43" s="685"/>
      <c r="DD43" s="656">
        <v>85619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359</v>
      </c>
      <c r="CG44" s="645"/>
      <c r="CH44" s="645"/>
      <c r="CI44" s="645"/>
      <c r="CJ44" s="645"/>
      <c r="CK44" s="645"/>
      <c r="CL44" s="645"/>
      <c r="CM44" s="645"/>
      <c r="CN44" s="645"/>
      <c r="CO44" s="645"/>
      <c r="CP44" s="645"/>
      <c r="CQ44" s="646"/>
      <c r="CR44" s="647">
        <v>5056543</v>
      </c>
      <c r="CS44" s="648"/>
      <c r="CT44" s="648"/>
      <c r="CU44" s="648"/>
      <c r="CV44" s="648"/>
      <c r="CW44" s="648"/>
      <c r="CX44" s="648"/>
      <c r="CY44" s="649"/>
      <c r="CZ44" s="652">
        <v>41</v>
      </c>
      <c r="DA44" s="653"/>
      <c r="DB44" s="653"/>
      <c r="DC44" s="665"/>
      <c r="DD44" s="656">
        <v>411050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1511729</v>
      </c>
      <c r="CS45" s="683"/>
      <c r="CT45" s="683"/>
      <c r="CU45" s="683"/>
      <c r="CV45" s="683"/>
      <c r="CW45" s="683"/>
      <c r="CX45" s="683"/>
      <c r="CY45" s="684"/>
      <c r="CZ45" s="652">
        <v>12.3</v>
      </c>
      <c r="DA45" s="681"/>
      <c r="DB45" s="681"/>
      <c r="DC45" s="685"/>
      <c r="DD45" s="656">
        <v>33477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3487224</v>
      </c>
      <c r="CS46" s="648"/>
      <c r="CT46" s="648"/>
      <c r="CU46" s="648"/>
      <c r="CV46" s="648"/>
      <c r="CW46" s="648"/>
      <c r="CX46" s="648"/>
      <c r="CY46" s="649"/>
      <c r="CZ46" s="652">
        <v>28.3</v>
      </c>
      <c r="DA46" s="653"/>
      <c r="DB46" s="653"/>
      <c r="DC46" s="665"/>
      <c r="DD46" s="656">
        <v>377416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9867</v>
      </c>
      <c r="CS47" s="683"/>
      <c r="CT47" s="683"/>
      <c r="CU47" s="683"/>
      <c r="CV47" s="683"/>
      <c r="CW47" s="683"/>
      <c r="CX47" s="683"/>
      <c r="CY47" s="684"/>
      <c r="CZ47" s="652">
        <v>0.1</v>
      </c>
      <c r="DA47" s="681"/>
      <c r="DB47" s="681"/>
      <c r="DC47" s="685"/>
      <c r="DD47" s="656">
        <v>4767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139</v>
      </c>
      <c r="CS48" s="648"/>
      <c r="CT48" s="648"/>
      <c r="CU48" s="648"/>
      <c r="CV48" s="648"/>
      <c r="CW48" s="648"/>
      <c r="CX48" s="648"/>
      <c r="CY48" s="649"/>
      <c r="CZ48" s="652" t="s">
        <v>139</v>
      </c>
      <c r="DA48" s="653"/>
      <c r="DB48" s="653"/>
      <c r="DC48" s="665"/>
      <c r="DD48" s="656" t="s">
        <v>139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12325110</v>
      </c>
      <c r="CS49" s="718"/>
      <c r="CT49" s="718"/>
      <c r="CU49" s="718"/>
      <c r="CV49" s="718"/>
      <c r="CW49" s="718"/>
      <c r="CX49" s="718"/>
      <c r="CY49" s="749"/>
      <c r="CZ49" s="743">
        <v>100</v>
      </c>
      <c r="DA49" s="750"/>
      <c r="DB49" s="750"/>
      <c r="DC49" s="751"/>
      <c r="DD49" s="752">
        <v>5043152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o3f6GPAvZ0ldkELyByznKMu+xSi+a1xNTuTbgkAipwvg/vPA6kx7lpQr412a7MxOcdVXY9FJDTf1GOUCxR7RA==" saltValue="NOD8F5ZlgE3BlBN5QZPt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AK76" sqref="AK76:AO7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12349</v>
      </c>
      <c r="R7" s="783"/>
      <c r="S7" s="783"/>
      <c r="T7" s="783"/>
      <c r="U7" s="783"/>
      <c r="V7" s="783">
        <v>12194</v>
      </c>
      <c r="W7" s="783"/>
      <c r="X7" s="783"/>
      <c r="Y7" s="783"/>
      <c r="Z7" s="783"/>
      <c r="AA7" s="783">
        <v>155</v>
      </c>
      <c r="AB7" s="783"/>
      <c r="AC7" s="783"/>
      <c r="AD7" s="783"/>
      <c r="AE7" s="784"/>
      <c r="AF7" s="785">
        <v>111</v>
      </c>
      <c r="AG7" s="786"/>
      <c r="AH7" s="786"/>
      <c r="AI7" s="786"/>
      <c r="AJ7" s="787"/>
      <c r="AK7" s="822">
        <v>1</v>
      </c>
      <c r="AL7" s="823"/>
      <c r="AM7" s="823"/>
      <c r="AN7" s="823"/>
      <c r="AO7" s="823"/>
      <c r="AP7" s="823">
        <v>12641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582</v>
      </c>
      <c r="BT7" s="827"/>
      <c r="BU7" s="827"/>
      <c r="BV7" s="827"/>
      <c r="BW7" s="827"/>
      <c r="BX7" s="827"/>
      <c r="BY7" s="827"/>
      <c r="BZ7" s="827"/>
      <c r="CA7" s="827"/>
      <c r="CB7" s="827"/>
      <c r="CC7" s="827"/>
      <c r="CD7" s="827"/>
      <c r="CE7" s="827"/>
      <c r="CF7" s="827"/>
      <c r="CG7" s="828"/>
      <c r="CH7" s="819">
        <v>9</v>
      </c>
      <c r="CI7" s="820"/>
      <c r="CJ7" s="820"/>
      <c r="CK7" s="820"/>
      <c r="CL7" s="821"/>
      <c r="CM7" s="819">
        <v>178</v>
      </c>
      <c r="CN7" s="820"/>
      <c r="CO7" s="820"/>
      <c r="CP7" s="820"/>
      <c r="CQ7" s="821"/>
      <c r="CR7" s="819" t="s">
        <v>584</v>
      </c>
      <c r="CS7" s="820"/>
      <c r="CT7" s="820"/>
      <c r="CU7" s="820"/>
      <c r="CV7" s="821"/>
      <c r="CW7" s="819">
        <v>9</v>
      </c>
      <c r="CX7" s="820"/>
      <c r="CY7" s="820"/>
      <c r="CZ7" s="820"/>
      <c r="DA7" s="821"/>
      <c r="DB7" s="819" t="s">
        <v>585</v>
      </c>
      <c r="DC7" s="820"/>
      <c r="DD7" s="820"/>
      <c r="DE7" s="820"/>
      <c r="DF7" s="821"/>
      <c r="DG7" s="819" t="s">
        <v>583</v>
      </c>
      <c r="DH7" s="820"/>
      <c r="DI7" s="820"/>
      <c r="DJ7" s="820"/>
      <c r="DK7" s="821"/>
      <c r="DL7" s="819" t="s">
        <v>583</v>
      </c>
      <c r="DM7" s="820"/>
      <c r="DN7" s="820"/>
      <c r="DO7" s="820"/>
      <c r="DP7" s="821"/>
      <c r="DQ7" s="819" t="s">
        <v>583</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286</v>
      </c>
      <c r="R8" s="807"/>
      <c r="S8" s="807"/>
      <c r="T8" s="807"/>
      <c r="U8" s="807"/>
      <c r="V8" s="807">
        <v>280</v>
      </c>
      <c r="W8" s="807"/>
      <c r="X8" s="807"/>
      <c r="Y8" s="807"/>
      <c r="Z8" s="807"/>
      <c r="AA8" s="807">
        <v>6</v>
      </c>
      <c r="AB8" s="807"/>
      <c r="AC8" s="807"/>
      <c r="AD8" s="807"/>
      <c r="AE8" s="808"/>
      <c r="AF8" s="809">
        <v>6</v>
      </c>
      <c r="AG8" s="810"/>
      <c r="AH8" s="810"/>
      <c r="AI8" s="810"/>
      <c r="AJ8" s="811"/>
      <c r="AK8" s="812">
        <v>149</v>
      </c>
      <c r="AL8" s="813"/>
      <c r="AM8" s="813"/>
      <c r="AN8" s="813"/>
      <c r="AO8" s="813"/>
      <c r="AP8" s="813">
        <v>101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12487</v>
      </c>
      <c r="R23" s="842"/>
      <c r="S23" s="842"/>
      <c r="T23" s="842"/>
      <c r="U23" s="842"/>
      <c r="V23" s="842">
        <v>12325</v>
      </c>
      <c r="W23" s="842"/>
      <c r="X23" s="842"/>
      <c r="Y23" s="842"/>
      <c r="Z23" s="842"/>
      <c r="AA23" s="842">
        <v>162</v>
      </c>
      <c r="AB23" s="842"/>
      <c r="AC23" s="842"/>
      <c r="AD23" s="842"/>
      <c r="AE23" s="843"/>
      <c r="AF23" s="844">
        <v>117</v>
      </c>
      <c r="AG23" s="842"/>
      <c r="AH23" s="842"/>
      <c r="AI23" s="842"/>
      <c r="AJ23" s="845"/>
      <c r="AK23" s="846"/>
      <c r="AL23" s="847"/>
      <c r="AM23" s="847"/>
      <c r="AN23" s="847"/>
      <c r="AO23" s="847"/>
      <c r="AP23" s="842">
        <v>12742</v>
      </c>
      <c r="AQ23" s="842"/>
      <c r="AR23" s="842"/>
      <c r="AS23" s="842"/>
      <c r="AT23" s="842"/>
      <c r="AU23" s="848"/>
      <c r="AV23" s="848"/>
      <c r="AW23" s="848"/>
      <c r="AX23" s="848"/>
      <c r="AY23" s="849"/>
      <c r="AZ23" s="857" t="s">
        <v>139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1157</v>
      </c>
      <c r="R28" s="871"/>
      <c r="S28" s="871"/>
      <c r="T28" s="871"/>
      <c r="U28" s="871"/>
      <c r="V28" s="871">
        <v>1151</v>
      </c>
      <c r="W28" s="871"/>
      <c r="X28" s="871"/>
      <c r="Y28" s="871"/>
      <c r="Z28" s="871"/>
      <c r="AA28" s="871">
        <v>6</v>
      </c>
      <c r="AB28" s="871"/>
      <c r="AC28" s="871"/>
      <c r="AD28" s="871"/>
      <c r="AE28" s="872"/>
      <c r="AF28" s="873">
        <v>6</v>
      </c>
      <c r="AG28" s="871"/>
      <c r="AH28" s="871"/>
      <c r="AI28" s="871"/>
      <c r="AJ28" s="874"/>
      <c r="AK28" s="875">
        <v>44</v>
      </c>
      <c r="AL28" s="866"/>
      <c r="AM28" s="866"/>
      <c r="AN28" s="866"/>
      <c r="AO28" s="866"/>
      <c r="AP28" s="866" t="s">
        <v>583</v>
      </c>
      <c r="AQ28" s="866"/>
      <c r="AR28" s="866"/>
      <c r="AS28" s="866"/>
      <c r="AT28" s="866"/>
      <c r="AU28" s="866" t="s">
        <v>583</v>
      </c>
      <c r="AV28" s="866"/>
      <c r="AW28" s="866"/>
      <c r="AX28" s="866"/>
      <c r="AY28" s="866"/>
      <c r="AZ28" s="867" t="s">
        <v>583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76</v>
      </c>
      <c r="R29" s="807"/>
      <c r="S29" s="807"/>
      <c r="T29" s="807"/>
      <c r="U29" s="807"/>
      <c r="V29" s="807">
        <v>76</v>
      </c>
      <c r="W29" s="807"/>
      <c r="X29" s="807"/>
      <c r="Y29" s="807"/>
      <c r="Z29" s="807"/>
      <c r="AA29" s="807">
        <v>0</v>
      </c>
      <c r="AB29" s="807"/>
      <c r="AC29" s="807"/>
      <c r="AD29" s="807"/>
      <c r="AE29" s="808"/>
      <c r="AF29" s="809">
        <v>0</v>
      </c>
      <c r="AG29" s="810"/>
      <c r="AH29" s="810"/>
      <c r="AI29" s="810"/>
      <c r="AJ29" s="811"/>
      <c r="AK29" s="878">
        <v>21</v>
      </c>
      <c r="AL29" s="879"/>
      <c r="AM29" s="879"/>
      <c r="AN29" s="879"/>
      <c r="AO29" s="879"/>
      <c r="AP29" s="879" t="s">
        <v>583</v>
      </c>
      <c r="AQ29" s="879"/>
      <c r="AR29" s="879"/>
      <c r="AS29" s="879"/>
      <c r="AT29" s="879"/>
      <c r="AU29" s="879" t="s">
        <v>583</v>
      </c>
      <c r="AV29" s="879"/>
      <c r="AW29" s="879"/>
      <c r="AX29" s="879"/>
      <c r="AY29" s="879"/>
      <c r="AZ29" s="880" t="s">
        <v>583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468</v>
      </c>
      <c r="R30" s="807"/>
      <c r="S30" s="807"/>
      <c r="T30" s="807"/>
      <c r="U30" s="807"/>
      <c r="V30" s="807">
        <v>443</v>
      </c>
      <c r="W30" s="807"/>
      <c r="X30" s="807"/>
      <c r="Y30" s="807"/>
      <c r="Z30" s="807"/>
      <c r="AA30" s="807">
        <v>25</v>
      </c>
      <c r="AB30" s="807"/>
      <c r="AC30" s="807"/>
      <c r="AD30" s="807"/>
      <c r="AE30" s="808"/>
      <c r="AF30" s="809">
        <v>25</v>
      </c>
      <c r="AG30" s="810"/>
      <c r="AH30" s="810"/>
      <c r="AI30" s="810"/>
      <c r="AJ30" s="811"/>
      <c r="AK30" s="878">
        <v>68</v>
      </c>
      <c r="AL30" s="879"/>
      <c r="AM30" s="879"/>
      <c r="AN30" s="879"/>
      <c r="AO30" s="879"/>
      <c r="AP30" s="879" t="s">
        <v>583</v>
      </c>
      <c r="AQ30" s="879"/>
      <c r="AR30" s="879"/>
      <c r="AS30" s="879"/>
      <c r="AT30" s="879"/>
      <c r="AU30" s="879" t="s">
        <v>583</v>
      </c>
      <c r="AV30" s="879"/>
      <c r="AW30" s="879"/>
      <c r="AX30" s="879"/>
      <c r="AY30" s="879"/>
      <c r="AZ30" s="880" t="s">
        <v>583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184</v>
      </c>
      <c r="R31" s="807"/>
      <c r="S31" s="807"/>
      <c r="T31" s="807"/>
      <c r="U31" s="807"/>
      <c r="V31" s="807">
        <v>176</v>
      </c>
      <c r="W31" s="807"/>
      <c r="X31" s="807"/>
      <c r="Y31" s="807"/>
      <c r="Z31" s="807"/>
      <c r="AA31" s="807">
        <v>8</v>
      </c>
      <c r="AB31" s="807"/>
      <c r="AC31" s="807"/>
      <c r="AD31" s="807"/>
      <c r="AE31" s="808"/>
      <c r="AF31" s="809">
        <v>140</v>
      </c>
      <c r="AG31" s="810"/>
      <c r="AH31" s="810"/>
      <c r="AI31" s="810"/>
      <c r="AJ31" s="811"/>
      <c r="AK31" s="878">
        <v>51</v>
      </c>
      <c r="AL31" s="879"/>
      <c r="AM31" s="879"/>
      <c r="AN31" s="879"/>
      <c r="AO31" s="879"/>
      <c r="AP31" s="879">
        <v>564</v>
      </c>
      <c r="AQ31" s="879"/>
      <c r="AR31" s="879"/>
      <c r="AS31" s="879"/>
      <c r="AT31" s="879"/>
      <c r="AU31" s="879">
        <v>186</v>
      </c>
      <c r="AV31" s="879"/>
      <c r="AW31" s="879"/>
      <c r="AX31" s="879"/>
      <c r="AY31" s="879"/>
      <c r="AZ31" s="880" t="s">
        <v>583</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402</v>
      </c>
      <c r="R32" s="807"/>
      <c r="S32" s="807"/>
      <c r="T32" s="807"/>
      <c r="U32" s="807"/>
      <c r="V32" s="807">
        <v>397</v>
      </c>
      <c r="W32" s="807"/>
      <c r="X32" s="807"/>
      <c r="Y32" s="807"/>
      <c r="Z32" s="807"/>
      <c r="AA32" s="807">
        <v>5</v>
      </c>
      <c r="AB32" s="807"/>
      <c r="AC32" s="807"/>
      <c r="AD32" s="807"/>
      <c r="AE32" s="808"/>
      <c r="AF32" s="809">
        <v>5</v>
      </c>
      <c r="AG32" s="810"/>
      <c r="AH32" s="810"/>
      <c r="AI32" s="810"/>
      <c r="AJ32" s="811"/>
      <c r="AK32" s="878">
        <v>264</v>
      </c>
      <c r="AL32" s="879"/>
      <c r="AM32" s="879"/>
      <c r="AN32" s="879"/>
      <c r="AO32" s="879"/>
      <c r="AP32" s="879">
        <v>1693</v>
      </c>
      <c r="AQ32" s="879"/>
      <c r="AR32" s="879"/>
      <c r="AS32" s="879"/>
      <c r="AT32" s="879"/>
      <c r="AU32" s="879">
        <v>1691</v>
      </c>
      <c r="AV32" s="879"/>
      <c r="AW32" s="879"/>
      <c r="AX32" s="879"/>
      <c r="AY32" s="879"/>
      <c r="AZ32" s="880" t="s">
        <v>583</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175</v>
      </c>
      <c r="AG63" s="890"/>
      <c r="AH63" s="890"/>
      <c r="AI63" s="890"/>
      <c r="AJ63" s="891"/>
      <c r="AK63" s="892"/>
      <c r="AL63" s="887"/>
      <c r="AM63" s="887"/>
      <c r="AN63" s="887"/>
      <c r="AO63" s="887"/>
      <c r="AP63" s="890">
        <v>2257</v>
      </c>
      <c r="AQ63" s="890"/>
      <c r="AR63" s="890"/>
      <c r="AS63" s="890"/>
      <c r="AT63" s="890"/>
      <c r="AU63" s="890">
        <v>1877</v>
      </c>
      <c r="AV63" s="890"/>
      <c r="AW63" s="890"/>
      <c r="AX63" s="890"/>
      <c r="AY63" s="890"/>
      <c r="AZ63" s="894"/>
      <c r="BA63" s="894"/>
      <c r="BB63" s="894"/>
      <c r="BC63" s="894"/>
      <c r="BD63" s="894"/>
      <c r="BE63" s="895"/>
      <c r="BF63" s="895"/>
      <c r="BG63" s="895"/>
      <c r="BH63" s="895"/>
      <c r="BI63" s="896"/>
      <c r="BJ63" s="897" t="s">
        <v>139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398</v>
      </c>
      <c r="W66" s="766"/>
      <c r="X66" s="766"/>
      <c r="Y66" s="766"/>
      <c r="Z66" s="767"/>
      <c r="AA66" s="765" t="s">
        <v>417</v>
      </c>
      <c r="AB66" s="766"/>
      <c r="AC66" s="766"/>
      <c r="AD66" s="766"/>
      <c r="AE66" s="767"/>
      <c r="AF66" s="900" t="s">
        <v>418</v>
      </c>
      <c r="AG66" s="861"/>
      <c r="AH66" s="861"/>
      <c r="AI66" s="861"/>
      <c r="AJ66" s="901"/>
      <c r="AK66" s="765" t="s">
        <v>419</v>
      </c>
      <c r="AL66" s="789"/>
      <c r="AM66" s="789"/>
      <c r="AN66" s="789"/>
      <c r="AO66" s="790"/>
      <c r="AP66" s="765" t="s">
        <v>402</v>
      </c>
      <c r="AQ66" s="766"/>
      <c r="AR66" s="766"/>
      <c r="AS66" s="766"/>
      <c r="AT66" s="767"/>
      <c r="AU66" s="765" t="s">
        <v>420</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579</v>
      </c>
      <c r="C68" s="918"/>
      <c r="D68" s="918"/>
      <c r="E68" s="918"/>
      <c r="F68" s="918"/>
      <c r="G68" s="918"/>
      <c r="H68" s="918"/>
      <c r="I68" s="918"/>
      <c r="J68" s="918"/>
      <c r="K68" s="918"/>
      <c r="L68" s="918"/>
      <c r="M68" s="918"/>
      <c r="N68" s="918"/>
      <c r="O68" s="918"/>
      <c r="P68" s="919"/>
      <c r="Q68" s="920">
        <v>1429</v>
      </c>
      <c r="R68" s="914"/>
      <c r="S68" s="914"/>
      <c r="T68" s="914"/>
      <c r="U68" s="914"/>
      <c r="V68" s="914">
        <v>1284</v>
      </c>
      <c r="W68" s="914"/>
      <c r="X68" s="914"/>
      <c r="Y68" s="914"/>
      <c r="Z68" s="914"/>
      <c r="AA68" s="914">
        <v>145</v>
      </c>
      <c r="AB68" s="914"/>
      <c r="AC68" s="914"/>
      <c r="AD68" s="914"/>
      <c r="AE68" s="914"/>
      <c r="AF68" s="914">
        <v>145</v>
      </c>
      <c r="AG68" s="914"/>
      <c r="AH68" s="914"/>
      <c r="AI68" s="914"/>
      <c r="AJ68" s="914"/>
      <c r="AK68" s="914">
        <v>226</v>
      </c>
      <c r="AL68" s="914"/>
      <c r="AM68" s="914"/>
      <c r="AN68" s="914"/>
      <c r="AO68" s="914"/>
      <c r="AP68" s="914" t="s">
        <v>583</v>
      </c>
      <c r="AQ68" s="914"/>
      <c r="AR68" s="914"/>
      <c r="AS68" s="914"/>
      <c r="AT68" s="914"/>
      <c r="AU68" s="914" t="s">
        <v>583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580</v>
      </c>
      <c r="C69" s="922"/>
      <c r="D69" s="922"/>
      <c r="E69" s="922"/>
      <c r="F69" s="922"/>
      <c r="G69" s="922"/>
      <c r="H69" s="922"/>
      <c r="I69" s="922"/>
      <c r="J69" s="922"/>
      <c r="K69" s="922"/>
      <c r="L69" s="922"/>
      <c r="M69" s="922"/>
      <c r="N69" s="922"/>
      <c r="O69" s="922"/>
      <c r="P69" s="923"/>
      <c r="Q69" s="924">
        <v>1630</v>
      </c>
      <c r="R69" s="879"/>
      <c r="S69" s="879"/>
      <c r="T69" s="879"/>
      <c r="U69" s="879"/>
      <c r="V69" s="879">
        <v>1610</v>
      </c>
      <c r="W69" s="879"/>
      <c r="X69" s="879"/>
      <c r="Y69" s="879"/>
      <c r="Z69" s="879"/>
      <c r="AA69" s="879">
        <v>20</v>
      </c>
      <c r="AB69" s="879"/>
      <c r="AC69" s="879"/>
      <c r="AD69" s="879"/>
      <c r="AE69" s="879"/>
      <c r="AF69" s="879">
        <v>20</v>
      </c>
      <c r="AG69" s="879"/>
      <c r="AH69" s="879"/>
      <c r="AI69" s="879"/>
      <c r="AJ69" s="879"/>
      <c r="AK69" s="879">
        <v>0</v>
      </c>
      <c r="AL69" s="879"/>
      <c r="AM69" s="879"/>
      <c r="AN69" s="879"/>
      <c r="AO69" s="879"/>
      <c r="AP69" s="879">
        <v>2982</v>
      </c>
      <c r="AQ69" s="879"/>
      <c r="AR69" s="879"/>
      <c r="AS69" s="879"/>
      <c r="AT69" s="879"/>
      <c r="AU69" s="879">
        <v>372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581</v>
      </c>
      <c r="C70" s="922"/>
      <c r="D70" s="922"/>
      <c r="E70" s="922"/>
      <c r="F70" s="922"/>
      <c r="G70" s="922"/>
      <c r="H70" s="922"/>
      <c r="I70" s="922"/>
      <c r="J70" s="922"/>
      <c r="K70" s="922"/>
      <c r="L70" s="922"/>
      <c r="M70" s="922"/>
      <c r="N70" s="922"/>
      <c r="O70" s="922"/>
      <c r="P70" s="923"/>
      <c r="Q70" s="924">
        <v>39</v>
      </c>
      <c r="R70" s="879"/>
      <c r="S70" s="879"/>
      <c r="T70" s="879"/>
      <c r="U70" s="879"/>
      <c r="V70" s="879">
        <v>37</v>
      </c>
      <c r="W70" s="879"/>
      <c r="X70" s="879"/>
      <c r="Y70" s="879"/>
      <c r="Z70" s="879"/>
      <c r="AA70" s="879">
        <v>2</v>
      </c>
      <c r="AB70" s="879"/>
      <c r="AC70" s="879"/>
      <c r="AD70" s="879"/>
      <c r="AE70" s="879"/>
      <c r="AF70" s="879">
        <v>2</v>
      </c>
      <c r="AG70" s="879"/>
      <c r="AH70" s="879"/>
      <c r="AI70" s="879"/>
      <c r="AJ70" s="879"/>
      <c r="AK70" s="879">
        <v>5</v>
      </c>
      <c r="AL70" s="879"/>
      <c r="AM70" s="879"/>
      <c r="AN70" s="879"/>
      <c r="AO70" s="879"/>
      <c r="AP70" s="879" t="s">
        <v>583</v>
      </c>
      <c r="AQ70" s="879"/>
      <c r="AR70" s="879"/>
      <c r="AS70" s="879"/>
      <c r="AT70" s="879"/>
      <c r="AU70" s="879" t="s">
        <v>583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167</v>
      </c>
      <c r="AG88" s="890"/>
      <c r="AH88" s="890"/>
      <c r="AI88" s="890"/>
      <c r="AJ88" s="890"/>
      <c r="AK88" s="887"/>
      <c r="AL88" s="887"/>
      <c r="AM88" s="887"/>
      <c r="AN88" s="887"/>
      <c r="AO88" s="887"/>
      <c r="AP88" s="890">
        <v>2982</v>
      </c>
      <c r="AQ88" s="890"/>
      <c r="AR88" s="890"/>
      <c r="AS88" s="890"/>
      <c r="AT88" s="890"/>
      <c r="AU88" s="890">
        <v>372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v>9</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308</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308</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308</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871671</v>
      </c>
      <c r="AB110" s="950"/>
      <c r="AC110" s="950"/>
      <c r="AD110" s="950"/>
      <c r="AE110" s="951"/>
      <c r="AF110" s="952">
        <v>880575</v>
      </c>
      <c r="AG110" s="950"/>
      <c r="AH110" s="950"/>
      <c r="AI110" s="950"/>
      <c r="AJ110" s="951"/>
      <c r="AK110" s="952">
        <v>878578</v>
      </c>
      <c r="AL110" s="950"/>
      <c r="AM110" s="950"/>
      <c r="AN110" s="950"/>
      <c r="AO110" s="951"/>
      <c r="AP110" s="953">
        <v>24.7</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8854267</v>
      </c>
      <c r="BR110" s="985"/>
      <c r="BS110" s="985"/>
      <c r="BT110" s="985"/>
      <c r="BU110" s="985"/>
      <c r="BV110" s="985">
        <v>10491881</v>
      </c>
      <c r="BW110" s="985"/>
      <c r="BX110" s="985"/>
      <c r="BY110" s="985"/>
      <c r="BZ110" s="985"/>
      <c r="CA110" s="985">
        <v>12741540</v>
      </c>
      <c r="CB110" s="985"/>
      <c r="CC110" s="985"/>
      <c r="CD110" s="985"/>
      <c r="CE110" s="985"/>
      <c r="CF110" s="999">
        <v>358.9</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139</v>
      </c>
      <c r="DM110" s="985"/>
      <c r="DN110" s="985"/>
      <c r="DO110" s="985"/>
      <c r="DP110" s="985"/>
      <c r="DQ110" s="985" t="s">
        <v>439</v>
      </c>
      <c r="DR110" s="985"/>
      <c r="DS110" s="985"/>
      <c r="DT110" s="985"/>
      <c r="DU110" s="985"/>
      <c r="DV110" s="986" t="s">
        <v>439</v>
      </c>
      <c r="DW110" s="986"/>
      <c r="DX110" s="986"/>
      <c r="DY110" s="986"/>
      <c r="DZ110" s="987"/>
    </row>
    <row r="111" spans="1:131" s="248" customFormat="1" ht="26.25" customHeight="1" x14ac:dyDescent="0.15">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438</v>
      </c>
      <c r="AG111" s="992"/>
      <c r="AH111" s="992"/>
      <c r="AI111" s="992"/>
      <c r="AJ111" s="993"/>
      <c r="AK111" s="994" t="s">
        <v>439</v>
      </c>
      <c r="AL111" s="992"/>
      <c r="AM111" s="992"/>
      <c r="AN111" s="992"/>
      <c r="AO111" s="993"/>
      <c r="AP111" s="995" t="s">
        <v>439</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v>13995</v>
      </c>
      <c r="BR111" s="978"/>
      <c r="BS111" s="978"/>
      <c r="BT111" s="978"/>
      <c r="BU111" s="978"/>
      <c r="BV111" s="978">
        <v>19088</v>
      </c>
      <c r="BW111" s="978"/>
      <c r="BX111" s="978"/>
      <c r="BY111" s="978"/>
      <c r="BZ111" s="978"/>
      <c r="CA111" s="978">
        <v>43581</v>
      </c>
      <c r="CB111" s="978"/>
      <c r="CC111" s="978"/>
      <c r="CD111" s="978"/>
      <c r="CE111" s="978"/>
      <c r="CF111" s="972">
        <v>1.2</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443</v>
      </c>
      <c r="DH111" s="978"/>
      <c r="DI111" s="978"/>
      <c r="DJ111" s="978"/>
      <c r="DK111" s="978"/>
      <c r="DL111" s="978" t="s">
        <v>443</v>
      </c>
      <c r="DM111" s="978"/>
      <c r="DN111" s="978"/>
      <c r="DO111" s="978"/>
      <c r="DP111" s="978"/>
      <c r="DQ111" s="978" t="s">
        <v>443</v>
      </c>
      <c r="DR111" s="978"/>
      <c r="DS111" s="978"/>
      <c r="DT111" s="978"/>
      <c r="DU111" s="978"/>
      <c r="DV111" s="979" t="s">
        <v>139</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438</v>
      </c>
      <c r="AB112" s="1017"/>
      <c r="AC112" s="1017"/>
      <c r="AD112" s="1017"/>
      <c r="AE112" s="1018"/>
      <c r="AF112" s="1019" t="s">
        <v>438</v>
      </c>
      <c r="AG112" s="1017"/>
      <c r="AH112" s="1017"/>
      <c r="AI112" s="1017"/>
      <c r="AJ112" s="1018"/>
      <c r="AK112" s="1019" t="s">
        <v>139</v>
      </c>
      <c r="AL112" s="1017"/>
      <c r="AM112" s="1017"/>
      <c r="AN112" s="1017"/>
      <c r="AO112" s="1018"/>
      <c r="AP112" s="1020" t="s">
        <v>443</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1405715</v>
      </c>
      <c r="BR112" s="978"/>
      <c r="BS112" s="978"/>
      <c r="BT112" s="978"/>
      <c r="BU112" s="978"/>
      <c r="BV112" s="978">
        <v>1914725</v>
      </c>
      <c r="BW112" s="978"/>
      <c r="BX112" s="978"/>
      <c r="BY112" s="978"/>
      <c r="BZ112" s="978"/>
      <c r="CA112" s="978">
        <v>1876577</v>
      </c>
      <c r="CB112" s="978"/>
      <c r="CC112" s="978"/>
      <c r="CD112" s="978"/>
      <c r="CE112" s="978"/>
      <c r="CF112" s="972">
        <v>52.9</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438</v>
      </c>
      <c r="DH112" s="978"/>
      <c r="DI112" s="978"/>
      <c r="DJ112" s="978"/>
      <c r="DK112" s="978"/>
      <c r="DL112" s="978" t="s">
        <v>438</v>
      </c>
      <c r="DM112" s="978"/>
      <c r="DN112" s="978"/>
      <c r="DO112" s="978"/>
      <c r="DP112" s="978"/>
      <c r="DQ112" s="978" t="s">
        <v>443</v>
      </c>
      <c r="DR112" s="978"/>
      <c r="DS112" s="978"/>
      <c r="DT112" s="978"/>
      <c r="DU112" s="978"/>
      <c r="DV112" s="979" t="s">
        <v>438</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223359</v>
      </c>
      <c r="AB113" s="992"/>
      <c r="AC113" s="992"/>
      <c r="AD113" s="992"/>
      <c r="AE113" s="993"/>
      <c r="AF113" s="994">
        <v>212232</v>
      </c>
      <c r="AG113" s="992"/>
      <c r="AH113" s="992"/>
      <c r="AI113" s="992"/>
      <c r="AJ113" s="993"/>
      <c r="AK113" s="994">
        <v>208645</v>
      </c>
      <c r="AL113" s="992"/>
      <c r="AM113" s="992"/>
      <c r="AN113" s="992"/>
      <c r="AO113" s="993"/>
      <c r="AP113" s="995">
        <v>5.9</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276547</v>
      </c>
      <c r="BR113" s="978"/>
      <c r="BS113" s="978"/>
      <c r="BT113" s="978"/>
      <c r="BU113" s="978"/>
      <c r="BV113" s="978">
        <v>315609</v>
      </c>
      <c r="BW113" s="978"/>
      <c r="BX113" s="978"/>
      <c r="BY113" s="978"/>
      <c r="BZ113" s="978"/>
      <c r="CA113" s="978">
        <v>371607</v>
      </c>
      <c r="CB113" s="978"/>
      <c r="CC113" s="978"/>
      <c r="CD113" s="978"/>
      <c r="CE113" s="978"/>
      <c r="CF113" s="972">
        <v>10.5</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443</v>
      </c>
      <c r="DH113" s="1017"/>
      <c r="DI113" s="1017"/>
      <c r="DJ113" s="1017"/>
      <c r="DK113" s="1018"/>
      <c r="DL113" s="1019" t="s">
        <v>438</v>
      </c>
      <c r="DM113" s="1017"/>
      <c r="DN113" s="1017"/>
      <c r="DO113" s="1017"/>
      <c r="DP113" s="1018"/>
      <c r="DQ113" s="1019" t="s">
        <v>438</v>
      </c>
      <c r="DR113" s="1017"/>
      <c r="DS113" s="1017"/>
      <c r="DT113" s="1017"/>
      <c r="DU113" s="1018"/>
      <c r="DV113" s="1020" t="s">
        <v>438</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9728</v>
      </c>
      <c r="AB114" s="1017"/>
      <c r="AC114" s="1017"/>
      <c r="AD114" s="1017"/>
      <c r="AE114" s="1018"/>
      <c r="AF114" s="1019">
        <v>9137</v>
      </c>
      <c r="AG114" s="1017"/>
      <c r="AH114" s="1017"/>
      <c r="AI114" s="1017"/>
      <c r="AJ114" s="1018"/>
      <c r="AK114" s="1019">
        <v>17075</v>
      </c>
      <c r="AL114" s="1017"/>
      <c r="AM114" s="1017"/>
      <c r="AN114" s="1017"/>
      <c r="AO114" s="1018"/>
      <c r="AP114" s="1020">
        <v>0.5</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733502</v>
      </c>
      <c r="BR114" s="978"/>
      <c r="BS114" s="978"/>
      <c r="BT114" s="978"/>
      <c r="BU114" s="978"/>
      <c r="BV114" s="978">
        <v>631647</v>
      </c>
      <c r="BW114" s="978"/>
      <c r="BX114" s="978"/>
      <c r="BY114" s="978"/>
      <c r="BZ114" s="978"/>
      <c r="CA114" s="978">
        <v>682362</v>
      </c>
      <c r="CB114" s="978"/>
      <c r="CC114" s="978"/>
      <c r="CD114" s="978"/>
      <c r="CE114" s="978"/>
      <c r="CF114" s="972">
        <v>19.2</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438</v>
      </c>
      <c r="DM114" s="1017"/>
      <c r="DN114" s="1017"/>
      <c r="DO114" s="1017"/>
      <c r="DP114" s="1018"/>
      <c r="DQ114" s="1019" t="s">
        <v>438</v>
      </c>
      <c r="DR114" s="1017"/>
      <c r="DS114" s="1017"/>
      <c r="DT114" s="1017"/>
      <c r="DU114" s="1018"/>
      <c r="DV114" s="1020" t="s">
        <v>438</v>
      </c>
      <c r="DW114" s="1021"/>
      <c r="DX114" s="1021"/>
      <c r="DY114" s="1021"/>
      <c r="DZ114" s="1022"/>
    </row>
    <row r="115" spans="1:130" s="248" customFormat="1" ht="26.25" customHeight="1" x14ac:dyDescent="0.15">
      <c r="A115" s="1012"/>
      <c r="B115" s="1013"/>
      <c r="C115" s="1008" t="s">
        <v>454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21607</v>
      </c>
      <c r="AB115" s="992"/>
      <c r="AC115" s="992"/>
      <c r="AD115" s="992"/>
      <c r="AE115" s="993"/>
      <c r="AF115" s="994">
        <v>14875</v>
      </c>
      <c r="AG115" s="992"/>
      <c r="AH115" s="992"/>
      <c r="AI115" s="992"/>
      <c r="AJ115" s="993"/>
      <c r="AK115" s="994">
        <v>68101</v>
      </c>
      <c r="AL115" s="992"/>
      <c r="AM115" s="992"/>
      <c r="AN115" s="992"/>
      <c r="AO115" s="993"/>
      <c r="AP115" s="995">
        <v>1.9</v>
      </c>
      <c r="AQ115" s="996"/>
      <c r="AR115" s="996"/>
      <c r="AS115" s="996"/>
      <c r="AT115" s="997"/>
      <c r="AU115" s="958"/>
      <c r="AV115" s="959"/>
      <c r="AW115" s="959"/>
      <c r="AX115" s="959"/>
      <c r="AY115" s="959"/>
      <c r="AZ115" s="1007" t="s">
        <v>455</v>
      </c>
      <c r="BA115" s="1008"/>
      <c r="BB115" s="1008"/>
      <c r="BC115" s="1008"/>
      <c r="BD115" s="1008"/>
      <c r="BE115" s="1008"/>
      <c r="BF115" s="1008"/>
      <c r="BG115" s="1008"/>
      <c r="BH115" s="1008"/>
      <c r="BI115" s="1008"/>
      <c r="BJ115" s="1008"/>
      <c r="BK115" s="1008"/>
      <c r="BL115" s="1008"/>
      <c r="BM115" s="1008"/>
      <c r="BN115" s="1008"/>
      <c r="BO115" s="1008"/>
      <c r="BP115" s="1009"/>
      <c r="BQ115" s="977" t="s">
        <v>438</v>
      </c>
      <c r="BR115" s="978"/>
      <c r="BS115" s="978"/>
      <c r="BT115" s="978"/>
      <c r="BU115" s="978"/>
      <c r="BV115" s="978" t="s">
        <v>438</v>
      </c>
      <c r="BW115" s="978"/>
      <c r="BX115" s="978"/>
      <c r="BY115" s="978"/>
      <c r="BZ115" s="978"/>
      <c r="CA115" s="978" t="s">
        <v>438</v>
      </c>
      <c r="CB115" s="978"/>
      <c r="CC115" s="978"/>
      <c r="CD115" s="978"/>
      <c r="CE115" s="978"/>
      <c r="CF115" s="972" t="s">
        <v>438</v>
      </c>
      <c r="CG115" s="973"/>
      <c r="CH115" s="973"/>
      <c r="CI115" s="973"/>
      <c r="CJ115" s="973"/>
      <c r="CK115" s="1003"/>
      <c r="CL115" s="1004"/>
      <c r="CM115" s="1007" t="s">
        <v>456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438</v>
      </c>
      <c r="DH115" s="1017"/>
      <c r="DI115" s="1017"/>
      <c r="DJ115" s="1017"/>
      <c r="DK115" s="1018"/>
      <c r="DL115" s="1019" t="s">
        <v>438</v>
      </c>
      <c r="DM115" s="1017"/>
      <c r="DN115" s="1017"/>
      <c r="DO115" s="1017"/>
      <c r="DP115" s="1018"/>
      <c r="DQ115" s="1019" t="s">
        <v>438</v>
      </c>
      <c r="DR115" s="1017"/>
      <c r="DS115" s="1017"/>
      <c r="DT115" s="1017"/>
      <c r="DU115" s="1018"/>
      <c r="DV115" s="1020" t="s">
        <v>139</v>
      </c>
      <c r="DW115" s="1021"/>
      <c r="DX115" s="1021"/>
      <c r="DY115" s="1021"/>
      <c r="DZ115" s="1022"/>
    </row>
    <row r="116" spans="1:130" s="248" customFormat="1" ht="26.25" customHeight="1" x14ac:dyDescent="0.15">
      <c r="A116" s="1014"/>
      <c r="B116" s="1015"/>
      <c r="C116" s="1023" t="s">
        <v>457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139</v>
      </c>
      <c r="AB116" s="1017"/>
      <c r="AC116" s="1017"/>
      <c r="AD116" s="1017"/>
      <c r="AE116" s="1018"/>
      <c r="AF116" s="1019">
        <v>222</v>
      </c>
      <c r="AG116" s="1017"/>
      <c r="AH116" s="1017"/>
      <c r="AI116" s="1017"/>
      <c r="AJ116" s="1018"/>
      <c r="AK116" s="1019">
        <v>342</v>
      </c>
      <c r="AL116" s="1017"/>
      <c r="AM116" s="1017"/>
      <c r="AN116" s="1017"/>
      <c r="AO116" s="1018"/>
      <c r="AP116" s="1020">
        <v>0</v>
      </c>
      <c r="AQ116" s="1021"/>
      <c r="AR116" s="1021"/>
      <c r="AS116" s="1021"/>
      <c r="AT116" s="1022"/>
      <c r="AU116" s="958"/>
      <c r="AV116" s="959"/>
      <c r="AW116" s="959"/>
      <c r="AX116" s="959"/>
      <c r="AY116" s="959"/>
      <c r="AZ116" s="1025" t="s">
        <v>458</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139</v>
      </c>
      <c r="BW116" s="978"/>
      <c r="BX116" s="978"/>
      <c r="BY116" s="978"/>
      <c r="BZ116" s="978"/>
      <c r="CA116" s="978" t="s">
        <v>443</v>
      </c>
      <c r="CB116" s="978"/>
      <c r="CC116" s="978"/>
      <c r="CD116" s="978"/>
      <c r="CE116" s="978"/>
      <c r="CF116" s="972" t="s">
        <v>443</v>
      </c>
      <c r="CG116" s="973"/>
      <c r="CH116" s="973"/>
      <c r="CI116" s="973"/>
      <c r="CJ116" s="973"/>
      <c r="CK116" s="1003"/>
      <c r="CL116" s="1004"/>
      <c r="CM116" s="974" t="s">
        <v>459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438</v>
      </c>
      <c r="DH116" s="1017"/>
      <c r="DI116" s="1017"/>
      <c r="DJ116" s="1017"/>
      <c r="DK116" s="1018"/>
      <c r="DL116" s="1019" t="s">
        <v>438</v>
      </c>
      <c r="DM116" s="1017"/>
      <c r="DN116" s="1017"/>
      <c r="DO116" s="1017"/>
      <c r="DP116" s="1018"/>
      <c r="DQ116" s="1019" t="s">
        <v>438</v>
      </c>
      <c r="DR116" s="1017"/>
      <c r="DS116" s="1017"/>
      <c r="DT116" s="1017"/>
      <c r="DU116" s="1018"/>
      <c r="DV116" s="1020" t="s">
        <v>438</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460</v>
      </c>
      <c r="Z117" s="944"/>
      <c r="AA117" s="1034">
        <v>1126365</v>
      </c>
      <c r="AB117" s="1035"/>
      <c r="AC117" s="1035"/>
      <c r="AD117" s="1035"/>
      <c r="AE117" s="1036"/>
      <c r="AF117" s="1037">
        <v>1117041</v>
      </c>
      <c r="AG117" s="1035"/>
      <c r="AH117" s="1035"/>
      <c r="AI117" s="1035"/>
      <c r="AJ117" s="1036"/>
      <c r="AK117" s="1037">
        <v>1172741</v>
      </c>
      <c r="AL117" s="1035"/>
      <c r="AM117" s="1035"/>
      <c r="AN117" s="1035"/>
      <c r="AO117" s="1036"/>
      <c r="AP117" s="1038"/>
      <c r="AQ117" s="1039"/>
      <c r="AR117" s="1039"/>
      <c r="AS117" s="1039"/>
      <c r="AT117" s="1040"/>
      <c r="AU117" s="958"/>
      <c r="AV117" s="959"/>
      <c r="AW117" s="959"/>
      <c r="AX117" s="959"/>
      <c r="AY117" s="959"/>
      <c r="AZ117" s="1025" t="s">
        <v>461</v>
      </c>
      <c r="BA117" s="1026"/>
      <c r="BB117" s="1026"/>
      <c r="BC117" s="1026"/>
      <c r="BD117" s="1026"/>
      <c r="BE117" s="1026"/>
      <c r="BF117" s="1026"/>
      <c r="BG117" s="1026"/>
      <c r="BH117" s="1026"/>
      <c r="BI117" s="1026"/>
      <c r="BJ117" s="1026"/>
      <c r="BK117" s="1026"/>
      <c r="BL117" s="1026"/>
      <c r="BM117" s="1026"/>
      <c r="BN117" s="1026"/>
      <c r="BO117" s="1026"/>
      <c r="BP117" s="1027"/>
      <c r="BQ117" s="977" t="s">
        <v>139</v>
      </c>
      <c r="BR117" s="978"/>
      <c r="BS117" s="978"/>
      <c r="BT117" s="978"/>
      <c r="BU117" s="978"/>
      <c r="BV117" s="978" t="s">
        <v>139</v>
      </c>
      <c r="BW117" s="978"/>
      <c r="BX117" s="978"/>
      <c r="BY117" s="978"/>
      <c r="BZ117" s="978"/>
      <c r="CA117" s="978" t="s">
        <v>462</v>
      </c>
      <c r="CB117" s="978"/>
      <c r="CC117" s="978"/>
      <c r="CD117" s="978"/>
      <c r="CE117" s="978"/>
      <c r="CF117" s="972" t="s">
        <v>139</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139</v>
      </c>
      <c r="DH117" s="1017"/>
      <c r="DI117" s="1017"/>
      <c r="DJ117" s="1017"/>
      <c r="DK117" s="1018"/>
      <c r="DL117" s="1019" t="s">
        <v>139</v>
      </c>
      <c r="DM117" s="1017"/>
      <c r="DN117" s="1017"/>
      <c r="DO117" s="1017"/>
      <c r="DP117" s="1018"/>
      <c r="DQ117" s="1019" t="s">
        <v>139</v>
      </c>
      <c r="DR117" s="1017"/>
      <c r="DS117" s="1017"/>
      <c r="DT117" s="1017"/>
      <c r="DU117" s="1018"/>
      <c r="DV117" s="1020" t="s">
        <v>464</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308</v>
      </c>
      <c r="AL118" s="943"/>
      <c r="AM118" s="943"/>
      <c r="AN118" s="943"/>
      <c r="AO118" s="944"/>
      <c r="AP118" s="1029" t="s">
        <v>432</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139</v>
      </c>
      <c r="BR118" s="1056"/>
      <c r="BS118" s="1056"/>
      <c r="BT118" s="1056"/>
      <c r="BU118" s="1056"/>
      <c r="BV118" s="1056" t="s">
        <v>464</v>
      </c>
      <c r="BW118" s="1056"/>
      <c r="BX118" s="1056"/>
      <c r="BY118" s="1056"/>
      <c r="BZ118" s="1056"/>
      <c r="CA118" s="1056" t="s">
        <v>139</v>
      </c>
      <c r="CB118" s="1056"/>
      <c r="CC118" s="1056"/>
      <c r="CD118" s="1056"/>
      <c r="CE118" s="1056"/>
      <c r="CF118" s="972" t="s">
        <v>438</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139</v>
      </c>
      <c r="DH118" s="1017"/>
      <c r="DI118" s="1017"/>
      <c r="DJ118" s="1017"/>
      <c r="DK118" s="1018"/>
      <c r="DL118" s="1019" t="s">
        <v>139</v>
      </c>
      <c r="DM118" s="1017"/>
      <c r="DN118" s="1017"/>
      <c r="DO118" s="1017"/>
      <c r="DP118" s="1018"/>
      <c r="DQ118" s="1019" t="s">
        <v>139</v>
      </c>
      <c r="DR118" s="1017"/>
      <c r="DS118" s="1017"/>
      <c r="DT118" s="1017"/>
      <c r="DU118" s="1018"/>
      <c r="DV118" s="1020" t="s">
        <v>438</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139</v>
      </c>
      <c r="AB119" s="950"/>
      <c r="AC119" s="950"/>
      <c r="AD119" s="950"/>
      <c r="AE119" s="951"/>
      <c r="AF119" s="952" t="s">
        <v>139</v>
      </c>
      <c r="AG119" s="950"/>
      <c r="AH119" s="950"/>
      <c r="AI119" s="950"/>
      <c r="AJ119" s="951"/>
      <c r="AK119" s="952" t="s">
        <v>139</v>
      </c>
      <c r="AL119" s="950"/>
      <c r="AM119" s="950"/>
      <c r="AN119" s="950"/>
      <c r="AO119" s="951"/>
      <c r="AP119" s="953" t="s">
        <v>438</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467</v>
      </c>
      <c r="BP119" s="1064"/>
      <c r="BQ119" s="1055">
        <v>11284026</v>
      </c>
      <c r="BR119" s="1056"/>
      <c r="BS119" s="1056"/>
      <c r="BT119" s="1056"/>
      <c r="BU119" s="1056"/>
      <c r="BV119" s="1056">
        <v>13372950</v>
      </c>
      <c r="BW119" s="1056"/>
      <c r="BX119" s="1056"/>
      <c r="BY119" s="1056"/>
      <c r="BZ119" s="1056"/>
      <c r="CA119" s="1056">
        <v>15715667</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13995</v>
      </c>
      <c r="DH119" s="1042"/>
      <c r="DI119" s="1042"/>
      <c r="DJ119" s="1042"/>
      <c r="DK119" s="1043"/>
      <c r="DL119" s="1041">
        <v>19088</v>
      </c>
      <c r="DM119" s="1042"/>
      <c r="DN119" s="1042"/>
      <c r="DO119" s="1042"/>
      <c r="DP119" s="1043"/>
      <c r="DQ119" s="1041">
        <v>43581</v>
      </c>
      <c r="DR119" s="1042"/>
      <c r="DS119" s="1042"/>
      <c r="DT119" s="1042"/>
      <c r="DU119" s="1043"/>
      <c r="DV119" s="1044">
        <v>1.2</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139</v>
      </c>
      <c r="AB120" s="1017"/>
      <c r="AC120" s="1017"/>
      <c r="AD120" s="1017"/>
      <c r="AE120" s="1018"/>
      <c r="AF120" s="1019" t="s">
        <v>139</v>
      </c>
      <c r="AG120" s="1017"/>
      <c r="AH120" s="1017"/>
      <c r="AI120" s="1017"/>
      <c r="AJ120" s="1018"/>
      <c r="AK120" s="1019" t="s">
        <v>139</v>
      </c>
      <c r="AL120" s="1017"/>
      <c r="AM120" s="1017"/>
      <c r="AN120" s="1017"/>
      <c r="AO120" s="1018"/>
      <c r="AP120" s="1020" t="s">
        <v>469</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2064522</v>
      </c>
      <c r="BR120" s="985"/>
      <c r="BS120" s="985"/>
      <c r="BT120" s="985"/>
      <c r="BU120" s="985"/>
      <c r="BV120" s="985">
        <v>2426792</v>
      </c>
      <c r="BW120" s="985"/>
      <c r="BX120" s="985"/>
      <c r="BY120" s="985"/>
      <c r="BZ120" s="985"/>
      <c r="CA120" s="985">
        <v>1950569</v>
      </c>
      <c r="CB120" s="985"/>
      <c r="CC120" s="985"/>
      <c r="CD120" s="985"/>
      <c r="CE120" s="985"/>
      <c r="CF120" s="999">
        <v>54.9</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1214611</v>
      </c>
      <c r="DH120" s="985"/>
      <c r="DI120" s="985"/>
      <c r="DJ120" s="985"/>
      <c r="DK120" s="985"/>
      <c r="DL120" s="985">
        <v>1749681</v>
      </c>
      <c r="DM120" s="985"/>
      <c r="DN120" s="985"/>
      <c r="DO120" s="985"/>
      <c r="DP120" s="985"/>
      <c r="DQ120" s="985">
        <v>1690892</v>
      </c>
      <c r="DR120" s="985"/>
      <c r="DS120" s="985"/>
      <c r="DT120" s="985"/>
      <c r="DU120" s="985"/>
      <c r="DV120" s="986">
        <v>47.6</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139</v>
      </c>
      <c r="AB121" s="1017"/>
      <c r="AC121" s="1017"/>
      <c r="AD121" s="1017"/>
      <c r="AE121" s="1018"/>
      <c r="AF121" s="1019" t="s">
        <v>139</v>
      </c>
      <c r="AG121" s="1017"/>
      <c r="AH121" s="1017"/>
      <c r="AI121" s="1017"/>
      <c r="AJ121" s="1018"/>
      <c r="AK121" s="1019" t="s">
        <v>139</v>
      </c>
      <c r="AL121" s="1017"/>
      <c r="AM121" s="1017"/>
      <c r="AN121" s="1017"/>
      <c r="AO121" s="1018"/>
      <c r="AP121" s="1020" t="s">
        <v>139</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515060</v>
      </c>
      <c r="BR121" s="978"/>
      <c r="BS121" s="978"/>
      <c r="BT121" s="978"/>
      <c r="BU121" s="978"/>
      <c r="BV121" s="978">
        <v>553126</v>
      </c>
      <c r="BW121" s="978"/>
      <c r="BX121" s="978"/>
      <c r="BY121" s="978"/>
      <c r="BZ121" s="978"/>
      <c r="CA121" s="978">
        <v>638351</v>
      </c>
      <c r="CB121" s="978"/>
      <c r="CC121" s="978"/>
      <c r="CD121" s="978"/>
      <c r="CE121" s="978"/>
      <c r="CF121" s="972">
        <v>18</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191104</v>
      </c>
      <c r="DH121" s="978"/>
      <c r="DI121" s="978"/>
      <c r="DJ121" s="978"/>
      <c r="DK121" s="978"/>
      <c r="DL121" s="978">
        <v>165044</v>
      </c>
      <c r="DM121" s="978"/>
      <c r="DN121" s="978"/>
      <c r="DO121" s="978"/>
      <c r="DP121" s="978"/>
      <c r="DQ121" s="978">
        <v>185685</v>
      </c>
      <c r="DR121" s="978"/>
      <c r="DS121" s="978"/>
      <c r="DT121" s="978"/>
      <c r="DU121" s="978"/>
      <c r="DV121" s="979">
        <v>5.2</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469</v>
      </c>
      <c r="AB122" s="1017"/>
      <c r="AC122" s="1017"/>
      <c r="AD122" s="1017"/>
      <c r="AE122" s="1018"/>
      <c r="AF122" s="1019" t="s">
        <v>438</v>
      </c>
      <c r="AG122" s="1017"/>
      <c r="AH122" s="1017"/>
      <c r="AI122" s="1017"/>
      <c r="AJ122" s="1018"/>
      <c r="AK122" s="1019" t="s">
        <v>139</v>
      </c>
      <c r="AL122" s="1017"/>
      <c r="AM122" s="1017"/>
      <c r="AN122" s="1017"/>
      <c r="AO122" s="1018"/>
      <c r="AP122" s="1020" t="s">
        <v>139</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7721024</v>
      </c>
      <c r="BR122" s="1056"/>
      <c r="BS122" s="1056"/>
      <c r="BT122" s="1056"/>
      <c r="BU122" s="1056"/>
      <c r="BV122" s="1056">
        <v>8579055</v>
      </c>
      <c r="BW122" s="1056"/>
      <c r="BX122" s="1056"/>
      <c r="BY122" s="1056"/>
      <c r="BZ122" s="1056"/>
      <c r="CA122" s="1056">
        <v>10135078</v>
      </c>
      <c r="CB122" s="1056"/>
      <c r="CC122" s="1056"/>
      <c r="CD122" s="1056"/>
      <c r="CE122" s="1056"/>
      <c r="CF122" s="1076">
        <v>285.5</v>
      </c>
      <c r="CG122" s="1077"/>
      <c r="CH122" s="1077"/>
      <c r="CI122" s="1077"/>
      <c r="CJ122" s="1077"/>
      <c r="CK122" s="1068"/>
      <c r="CL122" s="1069"/>
      <c r="CM122" s="1069"/>
      <c r="CN122" s="1069"/>
      <c r="CO122" s="1070"/>
      <c r="CP122" s="1078" t="s">
        <v>407</v>
      </c>
      <c r="CQ122" s="1079"/>
      <c r="CR122" s="1079"/>
      <c r="CS122" s="1079"/>
      <c r="CT122" s="1079"/>
      <c r="CU122" s="1079"/>
      <c r="CV122" s="1079"/>
      <c r="CW122" s="1079"/>
      <c r="CX122" s="1079"/>
      <c r="CY122" s="1079"/>
      <c r="CZ122" s="1079"/>
      <c r="DA122" s="1079"/>
      <c r="DB122" s="1079"/>
      <c r="DC122" s="1079"/>
      <c r="DD122" s="1079"/>
      <c r="DE122" s="1079"/>
      <c r="DF122" s="1080"/>
      <c r="DG122" s="977" t="s">
        <v>139</v>
      </c>
      <c r="DH122" s="978"/>
      <c r="DI122" s="978"/>
      <c r="DJ122" s="978"/>
      <c r="DK122" s="978"/>
      <c r="DL122" s="978" t="s">
        <v>139</v>
      </c>
      <c r="DM122" s="978"/>
      <c r="DN122" s="978"/>
      <c r="DO122" s="978"/>
      <c r="DP122" s="978"/>
      <c r="DQ122" s="978" t="s">
        <v>464</v>
      </c>
      <c r="DR122" s="978"/>
      <c r="DS122" s="978"/>
      <c r="DT122" s="978"/>
      <c r="DU122" s="978"/>
      <c r="DV122" s="979" t="s">
        <v>139</v>
      </c>
      <c r="DW122" s="979"/>
      <c r="DX122" s="979"/>
      <c r="DY122" s="979"/>
      <c r="DZ122" s="980"/>
    </row>
    <row r="123" spans="1:130" s="248" customFormat="1" ht="26.25" customHeight="1" x14ac:dyDescent="0.15">
      <c r="A123" s="1117"/>
      <c r="B123" s="1004"/>
      <c r="C123" s="974" t="s">
        <v>459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139</v>
      </c>
      <c r="AB123" s="1017"/>
      <c r="AC123" s="1017"/>
      <c r="AD123" s="1017"/>
      <c r="AE123" s="1018"/>
      <c r="AF123" s="1019" t="s">
        <v>139</v>
      </c>
      <c r="AG123" s="1017"/>
      <c r="AH123" s="1017"/>
      <c r="AI123" s="1017"/>
      <c r="AJ123" s="1018"/>
      <c r="AK123" s="1019" t="s">
        <v>139</v>
      </c>
      <c r="AL123" s="1017"/>
      <c r="AM123" s="1017"/>
      <c r="AN123" s="1017"/>
      <c r="AO123" s="1018"/>
      <c r="AP123" s="1020" t="s">
        <v>139</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478</v>
      </c>
      <c r="BP123" s="1064"/>
      <c r="BQ123" s="1123">
        <v>10300606</v>
      </c>
      <c r="BR123" s="1124"/>
      <c r="BS123" s="1124"/>
      <c r="BT123" s="1124"/>
      <c r="BU123" s="1124"/>
      <c r="BV123" s="1124">
        <v>11558973</v>
      </c>
      <c r="BW123" s="1124"/>
      <c r="BX123" s="1124"/>
      <c r="BY123" s="1124"/>
      <c r="BZ123" s="1124"/>
      <c r="CA123" s="1124">
        <v>12723998</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139</v>
      </c>
      <c r="DH123" s="1017"/>
      <c r="DI123" s="1017"/>
      <c r="DJ123" s="1017"/>
      <c r="DK123" s="1018"/>
      <c r="DL123" s="1019" t="s">
        <v>139</v>
      </c>
      <c r="DM123" s="1017"/>
      <c r="DN123" s="1017"/>
      <c r="DO123" s="1017"/>
      <c r="DP123" s="1018"/>
      <c r="DQ123" s="1019" t="s">
        <v>139</v>
      </c>
      <c r="DR123" s="1017"/>
      <c r="DS123" s="1017"/>
      <c r="DT123" s="1017"/>
      <c r="DU123" s="1018"/>
      <c r="DV123" s="1020" t="s">
        <v>464</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464</v>
      </c>
      <c r="AB124" s="1017"/>
      <c r="AC124" s="1017"/>
      <c r="AD124" s="1017"/>
      <c r="AE124" s="1018"/>
      <c r="AF124" s="1019" t="s">
        <v>139</v>
      </c>
      <c r="AG124" s="1017"/>
      <c r="AH124" s="1017"/>
      <c r="AI124" s="1017"/>
      <c r="AJ124" s="1018"/>
      <c r="AK124" s="1019" t="s">
        <v>464</v>
      </c>
      <c r="AL124" s="1017"/>
      <c r="AM124" s="1017"/>
      <c r="AN124" s="1017"/>
      <c r="AO124" s="1018"/>
      <c r="AP124" s="1020" t="s">
        <v>139</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28.9</v>
      </c>
      <c r="BR124" s="1086"/>
      <c r="BS124" s="1086"/>
      <c r="BT124" s="1086"/>
      <c r="BU124" s="1086"/>
      <c r="BV124" s="1086">
        <v>53.3</v>
      </c>
      <c r="BW124" s="1086"/>
      <c r="BX124" s="1086"/>
      <c r="BY124" s="1086"/>
      <c r="BZ124" s="1086"/>
      <c r="CA124" s="1086">
        <v>84.2</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139</v>
      </c>
      <c r="DH124" s="1042"/>
      <c r="DI124" s="1042"/>
      <c r="DJ124" s="1042"/>
      <c r="DK124" s="1043"/>
      <c r="DL124" s="1041" t="s">
        <v>139</v>
      </c>
      <c r="DM124" s="1042"/>
      <c r="DN124" s="1042"/>
      <c r="DO124" s="1042"/>
      <c r="DP124" s="1043"/>
      <c r="DQ124" s="1041" t="s">
        <v>469</v>
      </c>
      <c r="DR124" s="1042"/>
      <c r="DS124" s="1042"/>
      <c r="DT124" s="1042"/>
      <c r="DU124" s="1043"/>
      <c r="DV124" s="1044" t="s">
        <v>139</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139</v>
      </c>
      <c r="AB125" s="1017"/>
      <c r="AC125" s="1017"/>
      <c r="AD125" s="1017"/>
      <c r="AE125" s="1018"/>
      <c r="AF125" s="1019" t="s">
        <v>139</v>
      </c>
      <c r="AG125" s="1017"/>
      <c r="AH125" s="1017"/>
      <c r="AI125" s="1017"/>
      <c r="AJ125" s="1018"/>
      <c r="AK125" s="1019" t="s">
        <v>139</v>
      </c>
      <c r="AL125" s="1017"/>
      <c r="AM125" s="1017"/>
      <c r="AN125" s="1017"/>
      <c r="AO125" s="1018"/>
      <c r="AP125" s="1020" t="s">
        <v>139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139</v>
      </c>
      <c r="DH125" s="985"/>
      <c r="DI125" s="985"/>
      <c r="DJ125" s="985"/>
      <c r="DK125" s="985"/>
      <c r="DL125" s="985" t="s">
        <v>139</v>
      </c>
      <c r="DM125" s="985"/>
      <c r="DN125" s="985"/>
      <c r="DO125" s="985"/>
      <c r="DP125" s="985"/>
      <c r="DQ125" s="985" t="s">
        <v>139</v>
      </c>
      <c r="DR125" s="985"/>
      <c r="DS125" s="985"/>
      <c r="DT125" s="985"/>
      <c r="DU125" s="985"/>
      <c r="DV125" s="986" t="s">
        <v>139</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8100</v>
      </c>
      <c r="AB126" s="1017"/>
      <c r="AC126" s="1017"/>
      <c r="AD126" s="1017"/>
      <c r="AE126" s="1018"/>
      <c r="AF126" s="1019">
        <v>6287</v>
      </c>
      <c r="AG126" s="1017"/>
      <c r="AH126" s="1017"/>
      <c r="AI126" s="1017"/>
      <c r="AJ126" s="1018"/>
      <c r="AK126" s="1019">
        <v>43581</v>
      </c>
      <c r="AL126" s="1017"/>
      <c r="AM126" s="1017"/>
      <c r="AN126" s="1017"/>
      <c r="AO126" s="1018"/>
      <c r="AP126" s="1020">
        <v>1.2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139</v>
      </c>
      <c r="DH126" s="978"/>
      <c r="DI126" s="978"/>
      <c r="DJ126" s="978"/>
      <c r="DK126" s="978"/>
      <c r="DL126" s="978" t="s">
        <v>139</v>
      </c>
      <c r="DM126" s="978"/>
      <c r="DN126" s="978"/>
      <c r="DO126" s="978"/>
      <c r="DP126" s="978"/>
      <c r="DQ126" s="978" t="s">
        <v>139</v>
      </c>
      <c r="DR126" s="978"/>
      <c r="DS126" s="978"/>
      <c r="DT126" s="978"/>
      <c r="DU126" s="978"/>
      <c r="DV126" s="979" t="s">
        <v>139</v>
      </c>
      <c r="DW126" s="979"/>
      <c r="DX126" s="979"/>
      <c r="DY126" s="979"/>
      <c r="DZ126" s="980"/>
    </row>
    <row r="127" spans="1:130" s="248" customFormat="1" ht="26.25" customHeight="1" x14ac:dyDescent="0.15">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13507</v>
      </c>
      <c r="AB127" s="1017"/>
      <c r="AC127" s="1017"/>
      <c r="AD127" s="1017"/>
      <c r="AE127" s="1018"/>
      <c r="AF127" s="1019">
        <v>8588</v>
      </c>
      <c r="AG127" s="1017"/>
      <c r="AH127" s="1017"/>
      <c r="AI127" s="1017"/>
      <c r="AJ127" s="1018"/>
      <c r="AK127" s="1019">
        <v>24520</v>
      </c>
      <c r="AL127" s="1017"/>
      <c r="AM127" s="1017"/>
      <c r="AN127" s="1017"/>
      <c r="AO127" s="1018"/>
      <c r="AP127" s="1020">
        <v>0.7</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139</v>
      </c>
      <c r="DH127" s="978"/>
      <c r="DI127" s="978"/>
      <c r="DJ127" s="978"/>
      <c r="DK127" s="978"/>
      <c r="DL127" s="978" t="s">
        <v>139</v>
      </c>
      <c r="DM127" s="978"/>
      <c r="DN127" s="978"/>
      <c r="DO127" s="978"/>
      <c r="DP127" s="978"/>
      <c r="DQ127" s="978" t="s">
        <v>139</v>
      </c>
      <c r="DR127" s="978"/>
      <c r="DS127" s="978"/>
      <c r="DT127" s="978"/>
      <c r="DU127" s="978"/>
      <c r="DV127" s="979" t="s">
        <v>139</v>
      </c>
      <c r="DW127" s="979"/>
      <c r="DX127" s="979"/>
      <c r="DY127" s="979"/>
      <c r="DZ127" s="980"/>
    </row>
    <row r="128" spans="1:130" s="248" customFormat="1" ht="26.25" customHeight="1" thickBot="1" x14ac:dyDescent="0.2">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40257</v>
      </c>
      <c r="AB128" s="1106"/>
      <c r="AC128" s="1106"/>
      <c r="AD128" s="1106"/>
      <c r="AE128" s="1107"/>
      <c r="AF128" s="1108">
        <v>37398</v>
      </c>
      <c r="AG128" s="1106"/>
      <c r="AH128" s="1106"/>
      <c r="AI128" s="1106"/>
      <c r="AJ128" s="1107"/>
      <c r="AK128" s="1108">
        <v>36686</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139</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139</v>
      </c>
      <c r="DH128" s="1098"/>
      <c r="DI128" s="1098"/>
      <c r="DJ128" s="1098"/>
      <c r="DK128" s="1098"/>
      <c r="DL128" s="1098" t="s">
        <v>139</v>
      </c>
      <c r="DM128" s="1098"/>
      <c r="DN128" s="1098"/>
      <c r="DO128" s="1098"/>
      <c r="DP128" s="1098"/>
      <c r="DQ128" s="1098" t="s">
        <v>139</v>
      </c>
      <c r="DR128" s="1098"/>
      <c r="DS128" s="1098"/>
      <c r="DT128" s="1098"/>
      <c r="DU128" s="1098"/>
      <c r="DV128" s="1099" t="s">
        <v>469</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4109230</v>
      </c>
      <c r="AB129" s="1017"/>
      <c r="AC129" s="1017"/>
      <c r="AD129" s="1017"/>
      <c r="AE129" s="1018"/>
      <c r="AF129" s="1019">
        <v>4120786</v>
      </c>
      <c r="AG129" s="1017"/>
      <c r="AH129" s="1017"/>
      <c r="AI129" s="1017"/>
      <c r="AJ129" s="1018"/>
      <c r="AK129" s="1019">
        <v>4279223</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139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712601</v>
      </c>
      <c r="AB130" s="1017"/>
      <c r="AC130" s="1017"/>
      <c r="AD130" s="1017"/>
      <c r="AE130" s="1018"/>
      <c r="AF130" s="1019">
        <v>721555</v>
      </c>
      <c r="AG130" s="1017"/>
      <c r="AH130" s="1017"/>
      <c r="AI130" s="1017"/>
      <c r="AJ130" s="1018"/>
      <c r="AK130" s="1019">
        <v>729360</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10.9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3396629</v>
      </c>
      <c r="AB131" s="1042"/>
      <c r="AC131" s="1042"/>
      <c r="AD131" s="1042"/>
      <c r="AE131" s="1043"/>
      <c r="AF131" s="1041">
        <v>3399231</v>
      </c>
      <c r="AG131" s="1042"/>
      <c r="AH131" s="1042"/>
      <c r="AI131" s="1042"/>
      <c r="AJ131" s="1043"/>
      <c r="AK131" s="1041">
        <v>3549863</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v>84.2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10.996402610000001</v>
      </c>
      <c r="AB132" s="1158"/>
      <c r="AC132" s="1158"/>
      <c r="AD132" s="1158"/>
      <c r="AE132" s="1159"/>
      <c r="AF132" s="1160">
        <v>10.53438263</v>
      </c>
      <c r="AG132" s="1158"/>
      <c r="AH132" s="1158"/>
      <c r="AI132" s="1158"/>
      <c r="AJ132" s="1159"/>
      <c r="AK132" s="1160">
        <v>11.45663931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10.9</v>
      </c>
      <c r="AB133" s="1141"/>
      <c r="AC133" s="1141"/>
      <c r="AD133" s="1141"/>
      <c r="AE133" s="1142"/>
      <c r="AF133" s="1140">
        <v>10.9</v>
      </c>
      <c r="AG133" s="1141"/>
      <c r="AH133" s="1141"/>
      <c r="AI133" s="1141"/>
      <c r="AJ133" s="1142"/>
      <c r="AK133" s="1140">
        <v>10.9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aoH0PDlEHatJuO4pN14G2KE/1NdD+v9/jukHsw9ozNeGLWMGTGnkD2B8M8ei4FAjSUh68gcx1PQh3tpa4bCFg==" saltValue="BFaffY9YMh7WVSZbH4Em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H28" zoomScale="90" zoomScaleNormal="85" zoomScaleSheetLayoutView="9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3m9dTPbm6I1xSeteQYy8IFtR3KrEKa+sCzCnRe7QChUrWJxRHi+9iHcizxYa8gfapYLj9y2cwvFInv3pTWJPw==" saltValue="ulkqcTGcAX1PzdEh9nxl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F52"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ZKILc03dsRqU5NEi+UCBpEQH6492OQWDDwZ3WTihH0tcUGprOJNL5FG/HfCU/V5koy5tbz53JIcJGZ4x874kA==" saltValue="XWgbDanLtyZ5+x5TfIy7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P34" sqref="AP3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1521945</v>
      </c>
      <c r="AP9" s="314">
        <v>268705</v>
      </c>
      <c r="AQ9" s="315">
        <v>156065</v>
      </c>
      <c r="AR9" s="316">
        <v>72.2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220074</v>
      </c>
      <c r="AP10" s="317">
        <v>38855</v>
      </c>
      <c r="AQ10" s="318">
        <v>24089</v>
      </c>
      <c r="AR10" s="319">
        <v>61.3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v>20554</v>
      </c>
      <c r="AP11" s="317">
        <v>3629</v>
      </c>
      <c r="AQ11" s="318">
        <v>3903</v>
      </c>
      <c r="AR11" s="319">
        <v>-7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518</v>
      </c>
      <c r="AL13" s="1178"/>
      <c r="AM13" s="1178"/>
      <c r="AN13" s="1179"/>
      <c r="AO13" s="317">
        <v>49271</v>
      </c>
      <c r="AP13" s="317">
        <v>8699</v>
      </c>
      <c r="AQ13" s="318">
        <v>6134</v>
      </c>
      <c r="AR13" s="319">
        <v>41.8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519</v>
      </c>
      <c r="AL14" s="1178"/>
      <c r="AM14" s="1178"/>
      <c r="AN14" s="1179"/>
      <c r="AO14" s="317">
        <v>85619</v>
      </c>
      <c r="AP14" s="317">
        <v>15116</v>
      </c>
      <c r="AQ14" s="318">
        <v>6841</v>
      </c>
      <c r="AR14" s="319">
        <v>121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520</v>
      </c>
      <c r="AL15" s="1184"/>
      <c r="AM15" s="1184"/>
      <c r="AN15" s="1185"/>
      <c r="AO15" s="317">
        <v>-114831</v>
      </c>
      <c r="AP15" s="317">
        <v>-20274</v>
      </c>
      <c r="AQ15" s="318">
        <v>-12699</v>
      </c>
      <c r="AR15" s="319">
        <v>59.7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1782632</v>
      </c>
      <c r="AP16" s="317">
        <v>314730</v>
      </c>
      <c r="AQ16" s="318">
        <v>184332</v>
      </c>
      <c r="AR16" s="319">
        <v>70.7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525</v>
      </c>
      <c r="AL21" s="1187"/>
      <c r="AM21" s="1187"/>
      <c r="AN21" s="1188"/>
      <c r="AO21" s="330">
        <v>28.07</v>
      </c>
      <c r="AP21" s="331">
        <v>15.68</v>
      </c>
      <c r="AQ21" s="332">
        <v>12.39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526</v>
      </c>
      <c r="AL22" s="1187"/>
      <c r="AM22" s="1187"/>
      <c r="AN22" s="1188"/>
      <c r="AO22" s="335">
        <v>98.1</v>
      </c>
      <c r="AP22" s="336">
        <v>95.9</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530</v>
      </c>
      <c r="AL32" s="1181"/>
      <c r="AM32" s="1181"/>
      <c r="AN32" s="1182"/>
      <c r="AO32" s="345">
        <v>878578</v>
      </c>
      <c r="AP32" s="345">
        <v>155116</v>
      </c>
      <c r="AQ32" s="346">
        <v>108331</v>
      </c>
      <c r="AR32" s="347">
        <v>43.2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531</v>
      </c>
      <c r="AL33" s="1181"/>
      <c r="AM33" s="1181"/>
      <c r="AN33" s="1182"/>
      <c r="AO33" s="345" t="s">
        <v>517</v>
      </c>
      <c r="AP33" s="345" t="s">
        <v>517</v>
      </c>
      <c r="AQ33" s="346">
        <v>132</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517</v>
      </c>
      <c r="AP34" s="345" t="s">
        <v>517</v>
      </c>
      <c r="AQ34" s="346">
        <v>205</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208645</v>
      </c>
      <c r="AP35" s="345">
        <v>36837</v>
      </c>
      <c r="AQ35" s="346">
        <v>22911</v>
      </c>
      <c r="AR35" s="347">
        <v>60.8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v>17075</v>
      </c>
      <c r="AP36" s="345">
        <v>3015</v>
      </c>
      <c r="AQ36" s="346">
        <v>3832</v>
      </c>
      <c r="AR36" s="347">
        <v>-21.3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v>68101</v>
      </c>
      <c r="AP37" s="345">
        <v>12023</v>
      </c>
      <c r="AQ37" s="346">
        <v>1000</v>
      </c>
      <c r="AR37" s="347">
        <v>1102.3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v>342</v>
      </c>
      <c r="AP38" s="348">
        <v>60</v>
      </c>
      <c r="AQ38" s="349">
        <v>21</v>
      </c>
      <c r="AR38" s="337">
        <v>185.7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-36686</v>
      </c>
      <c r="AP39" s="345">
        <v>-6477</v>
      </c>
      <c r="AQ39" s="346">
        <v>-5292</v>
      </c>
      <c r="AR39" s="347">
        <v>22.4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-729360</v>
      </c>
      <c r="AP40" s="345">
        <v>-128771</v>
      </c>
      <c r="AQ40" s="346">
        <v>-91315</v>
      </c>
      <c r="AR40" s="347">
        <v>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406695</v>
      </c>
      <c r="AP41" s="345">
        <v>71803</v>
      </c>
      <c r="AQ41" s="346">
        <v>39824</v>
      </c>
      <c r="AR41" s="347">
        <v>80.3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871660</v>
      </c>
      <c r="AN51" s="367">
        <v>142872</v>
      </c>
      <c r="AO51" s="368">
        <v>-1.3</v>
      </c>
      <c r="AP51" s="369">
        <v>168868</v>
      </c>
      <c r="AQ51" s="370">
        <v>4.0999999999999996</v>
      </c>
      <c r="AR51" s="371">
        <v>-5.4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605321</v>
      </c>
      <c r="AN52" s="375">
        <v>99217</v>
      </c>
      <c r="AO52" s="376">
        <v>11.1</v>
      </c>
      <c r="AP52" s="377">
        <v>79360</v>
      </c>
      <c r="AQ52" s="378">
        <v>-0.8</v>
      </c>
      <c r="AR52" s="379">
        <v>11.9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1964046</v>
      </c>
      <c r="AN53" s="367">
        <v>327505</v>
      </c>
      <c r="AO53" s="368">
        <v>129.19999999999999</v>
      </c>
      <c r="AP53" s="369">
        <v>202870</v>
      </c>
      <c r="AQ53" s="370">
        <v>20.100000000000001</v>
      </c>
      <c r="AR53" s="371">
        <v>109.1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1051412</v>
      </c>
      <c r="AN54" s="375">
        <v>175323</v>
      </c>
      <c r="AO54" s="376">
        <v>76.7</v>
      </c>
      <c r="AP54" s="377">
        <v>79735</v>
      </c>
      <c r="AQ54" s="378">
        <v>0.5</v>
      </c>
      <c r="AR54" s="379">
        <v>76.2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1962966</v>
      </c>
      <c r="AN55" s="367">
        <v>334977</v>
      </c>
      <c r="AO55" s="368">
        <v>2.2999999999999998</v>
      </c>
      <c r="AP55" s="369">
        <v>167497</v>
      </c>
      <c r="AQ55" s="370">
        <v>-17.399999999999999</v>
      </c>
      <c r="AR55" s="371">
        <v>19.7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1424986</v>
      </c>
      <c r="AN56" s="375">
        <v>243172</v>
      </c>
      <c r="AO56" s="376">
        <v>38.700000000000003</v>
      </c>
      <c r="AP56" s="377">
        <v>82571</v>
      </c>
      <c r="AQ56" s="378">
        <v>3.6</v>
      </c>
      <c r="AR56" s="379">
        <v>35.1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3919351</v>
      </c>
      <c r="AN57" s="367">
        <v>681863</v>
      </c>
      <c r="AO57" s="368">
        <v>103.6</v>
      </c>
      <c r="AP57" s="369">
        <v>190274</v>
      </c>
      <c r="AQ57" s="370">
        <v>13.6</v>
      </c>
      <c r="AR57" s="371">
        <v>90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2392156</v>
      </c>
      <c r="AN58" s="375">
        <v>416172</v>
      </c>
      <c r="AO58" s="376">
        <v>71.099999999999994</v>
      </c>
      <c r="AP58" s="377">
        <v>88584</v>
      </c>
      <c r="AQ58" s="378">
        <v>7.3</v>
      </c>
      <c r="AR58" s="379">
        <v>63.8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5056543</v>
      </c>
      <c r="AN59" s="367">
        <v>892751</v>
      </c>
      <c r="AO59" s="368">
        <v>30.9</v>
      </c>
      <c r="AP59" s="369">
        <v>200194</v>
      </c>
      <c r="AQ59" s="370">
        <v>5.2</v>
      </c>
      <c r="AR59" s="371">
        <v>25.7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3487224</v>
      </c>
      <c r="AN60" s="375">
        <v>615682</v>
      </c>
      <c r="AO60" s="376">
        <v>47.9</v>
      </c>
      <c r="AP60" s="377">
        <v>106422</v>
      </c>
      <c r="AQ60" s="378">
        <v>20.100000000000001</v>
      </c>
      <c r="AR60" s="379">
        <v>27.8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2754913</v>
      </c>
      <c r="AN61" s="382">
        <v>475994</v>
      </c>
      <c r="AO61" s="383">
        <v>52.9</v>
      </c>
      <c r="AP61" s="384">
        <v>185941</v>
      </c>
      <c r="AQ61" s="385">
        <v>5.0999999999999996</v>
      </c>
      <c r="AR61" s="371">
        <v>47.8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1792220</v>
      </c>
      <c r="AN62" s="375">
        <v>309913</v>
      </c>
      <c r="AO62" s="376">
        <v>49.1</v>
      </c>
      <c r="AP62" s="377">
        <v>87334</v>
      </c>
      <c r="AQ62" s="378">
        <v>6.1</v>
      </c>
      <c r="AR62" s="379">
        <v>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oB/QTmuo14x215Czk/h7Wyjkxyj2ylvApnwxdihDlAI1d5f5kRG4oUZZtdwbrFwpKTKrrxn4wq6V2fy+Vq9lw==" saltValue="+cNlFlaX8SvM8ma4RqPl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1"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u8DsHaqtKGF91ItFZc3paQ54ArfI9rgmvY2uLIVL1fByTZCCuQcQJkxx31kocQ9LulGD+RuzolE660mJn4P5rg==" saltValue="MQBFPSyDY+T2IUWtlAqC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yJIuQ55dNFoqZHLV3/SE83UrXz6oXqryPo8rAfJYMe0Ys6mrCrDpww/vPuUTvlCNoF6C9NGsc2osAy46WQEK6g==" saltValue="KtKWYuiyxYNL0Y31KdlX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30.01</v>
      </c>
      <c r="G47" s="12">
        <v>4.68</v>
      </c>
      <c r="H47" s="12">
        <v>6.68</v>
      </c>
      <c r="I47" s="12">
        <v>8.4700000000000006</v>
      </c>
      <c r="J47" s="13">
        <v>9.31</v>
      </c>
    </row>
    <row r="48" spans="2:10" ht="57.75" customHeight="1" x14ac:dyDescent="0.15">
      <c r="B48" s="14"/>
      <c r="C48" s="1202" t="s">
        <v>4</v>
      </c>
      <c r="D48" s="1202"/>
      <c r="E48" s="1203"/>
      <c r="F48" s="15">
        <v>2.2200000000000002</v>
      </c>
      <c r="G48" s="16">
        <v>2.17</v>
      </c>
      <c r="H48" s="16">
        <v>2.74</v>
      </c>
      <c r="I48" s="16">
        <v>2.64</v>
      </c>
      <c r="J48" s="17">
        <v>2.73</v>
      </c>
    </row>
    <row r="49" spans="2:10" ht="57.75" customHeight="1" thickBot="1" x14ac:dyDescent="0.2">
      <c r="B49" s="18"/>
      <c r="C49" s="1204" t="s">
        <v>5</v>
      </c>
      <c r="D49" s="1204"/>
      <c r="E49" s="1205"/>
      <c r="F49" s="19">
        <v>0.86</v>
      </c>
      <c r="G49" s="20" t="s">
        <v>563</v>
      </c>
      <c r="H49" s="20">
        <v>2.2799999999999998</v>
      </c>
      <c r="I49" s="20">
        <v>1.71</v>
      </c>
      <c r="J49" s="21">
        <v>1.35</v>
      </c>
    </row>
    <row r="50" spans="2:10" ht="13.5" customHeight="1" x14ac:dyDescent="0.15"/>
  </sheetData>
  <sheetProtection algorithmName="SHA-512" hashValue="s7GpoGExSYgP2xjyqd9nLA0aCd2PWEzGopMN++4hY4uP+ys2homRHFQbOsa/NvxHws6wwzcz+X8NMeB/NwilxQ==" saltValue="EMDMH4oT20xJJlqOuIIc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2022-02-27T02:08:07Z</cp:lastPrinted>
  <dcterms:created xsi:type="dcterms:W3CDTF">2022-02-02T03:23:52Z</dcterms:created>
  <dcterms:modified xsi:type="dcterms:W3CDTF">2022-09-09T00:23:17Z</dcterms:modified>
  <cp:category/>
</cp:coreProperties>
</file>