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企画財政課\財政係\zaisei02\財務諸表(公会計)\財政状況資料集\R6_2024\"/>
    </mc:Choice>
  </mc:AlternateContent>
  <bookViews>
    <workbookView xWindow="0" yWindow="0" windowWidth="28800" windowHeight="12300" tabRatio="901"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<sst xmlns="http://schemas.openxmlformats.org/spreadsheetml/2006/main" count="1045" uniqueCount="556">
  <si>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</si>
  <si>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</si>
  <si>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</si>
  <si>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</si>
  <si>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</si>
  <si>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</si>
  <si>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</si>
  <si>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</si>
  <si>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</si>
  <si>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</si>
  <si>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</si>
  <si>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</si>
  <si>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</si>
  <si>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</si>
  <si>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</si>
  <si>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</si>
  <si>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</si>
  <si>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</si>
  <si>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</si>
  <si>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</si>
  <si>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</si>
  <si>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</si>
  <si>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</si>
  <si>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</si>
  <si>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</si>
  <si>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</si>
  <si>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</si>
  <si>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</si>
  <si>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</si>
  <si>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</si>
  <si>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</si>
  <si>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</si>
  <si>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</si>
  <si>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</si>
  <si>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</si>
  <si>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</si>
  <si>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</si>
  <si>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</si>
  <si>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</si>
  <si>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</si>
  <si>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</si>
  <si>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</si>
  <si>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</si>
  <si>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</si>
  <si>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</si>
  <si>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</si>
  <si>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</si>
  <si>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</si>
  <si>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</si>
  <si>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</si>
  <si>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</si>
  <si>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</si>
  <si>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</si>
  <si>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</si>
  <si>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</si>
  <si>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</si>
  <si>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</si>
  <si>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</si>
  <si>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</si>
  <si>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</si>
  <si>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</si>
  <si>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</si>
  <si>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</si>
  <si>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</si>
  <si>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</si>
  <si>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</si>
  <si>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</si>
  <si>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</si>
  <si>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</si>
  <si>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</si>
  <si>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</si>
  <si>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</si>
  <si>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</si>
  <si>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</si>
  <si>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</si>
  <si>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</si>
  <si>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</si>
  <si>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</si>
  <si>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</si>
  <si>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</si>
  <si>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</si>
  <si>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</si>
  <si>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</si>
  <si>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</si>
  <si>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</si>
  <si>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</si>
  <si>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</si>
  <si>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</si>
  <si>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</si>
  <si>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</si>
  <si>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</si>
  <si>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</si>
  <si>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</si>
  <si>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</si>
  <si>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浜中町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</si>
  <si>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</si>
  <si>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</si>
  <si>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</si>
  <si>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</si>
  <si>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</si>
  <si>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</si>
  <si>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</si>
  <si>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</si>
  <si>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</si>
  <si>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</si>
  <si>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</si>
  <si>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</si>
  <si>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</si>
  <si>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</si>
  <si>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</si>
  <si>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</si>
  <si>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</si>
  <si>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</si>
  <si>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</si>
  <si>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</si>
  <si>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</si>
  <si>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</si>
  <si>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</si>
  <si>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</si>
  <si>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</si>
  <si>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</si>
  <si>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</si>
  <si>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</si>
  <si>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</si>
  <si>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</si>
  <si>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</si>
  <si>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</si>
  <si>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</si>
  <si>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</si>
  <si>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</si>
  <si>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</si>
  <si>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</si>
  <si>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</si>
  <si>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</si>
  <si>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</si>
  <si>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</si>
  <si>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</si>
  <si>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</si>
  <si>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</si>
  <si>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</si>
  <si>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</si>
  <si>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</si>
  <si>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</si>
  <si>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</si>
  <si>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</si>
  <si>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</si>
  <si>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</si>
  <si>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</si>
  <si>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</si>
  <si>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</si>
  <si>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</si>
  <si>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</si>
  <si>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</si>
  <si>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</si>
  <si>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</si>
  <si>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</si>
  <si>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</si>
  <si>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</si>
  <si>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</si>
  <si>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</si>
  <si>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</si>
  <si>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</si>
  <si>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</si>
  <si>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</si>
  <si>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</si>
  <si>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</si>
  <si>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</si>
  <si>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</si>
  <si>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</si>
  <si>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</si>
  <si>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</si>
  <si>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</si>
  <si>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</si>
  <si>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</si>
  <si>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</si>
  <si>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</si>
  <si>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</si>
  <si>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</si>
  <si>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</si>
  <si>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</si>
  <si>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</si>
  <si>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</si>
  <si>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</si>
  <si>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</si>
  <si>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</si>
  <si>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</si>
  <si>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</si>
  <si>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</si>
  <si>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</si>
  <si>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</si>
  <si>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</si>
  <si>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</si>
  <si>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</si>
  <si>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</si>
  <si>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</si>
  <si>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</si>
  <si>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</si>
  <si>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</si>
  <si>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</si>
  <si>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</si>
  <si>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</si>
  <si>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</si>
  <si>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</si>
  <si>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北海道浜中町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</si>
  <si>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</si>
  <si>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</si>
  <si>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</si>
  <si>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</si>
  <si>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</si>
  <si>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</si>
  <si>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</si>
  <si>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</si>
  <si>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</si>
  <si>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</si>
  <si>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</si>
  <si>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</si>
  <si>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</si>
  <si>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</si>
  <si>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</si>
  <si>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</si>
  <si>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</si>
  <si>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</si>
  <si>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</si>
  <si>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</si>
  <si>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</si>
  <si>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</si>
  <si>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</si>
  <si>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</si>
  <si>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</si>
  <si>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</si>
  <si>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</si>
  <si>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</si>
  <si>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</si>
  <si>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</si>
  <si>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</si>
  <si>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</si>
  <si>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</si>
  <si>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</si>
  <si>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</si>
  <si>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</si>
  <si>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</si>
  <si>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</si>
  <si>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</si>
  <si>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</si>
  <si>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</si>
  <si>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</si>
  <si>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</si>
  <si>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</si>
  <si>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</si>
  <si>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</si>
  <si>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</si>
  <si>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</si>
  <si>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</si>
  <si>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</si>
  <si>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</si>
  <si>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</si>
  <si>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</si>
  <si>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</si>
  <si>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</si>
  <si>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</si>
  <si>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</si>
  <si>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</si>
  <si>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</si>
  <si>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</si>
  <si>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</si>
  <si>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</si>
  <si>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</si>
  <si>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</si>
  <si>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</si>
  <si>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</si>
  <si>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</si>
  <si>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</si>
  <si>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</si>
  <si>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</si>
  <si>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</si>
  <si>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</si>
  <si>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</si>
  <si>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</si>
  <si>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</si>
  <si>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</si>
  <si>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</si>
  <si>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</si>
  <si>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</si>
  <si>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</si>
  <si>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</si>
  <si>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</si>
  <si>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</si>
  <si>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</si>
  <si>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</si>
  <si>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</si>
  <si>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</si>
  <si>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</si>
  <si>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</si>
  <si>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</si>
  <si>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</si>
  <si>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</si>
  <si>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</si>
  <si>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</si>
  <si>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</si>
  <si>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</si>
  <si>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</si>
  <si>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</si>
  <si>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</si>
  <si>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</si>
  <si>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</si>
  <si>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</si>
  <si>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</si>
  <si>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</si>
  <si>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</si>
  <si>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</si>
  <si>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</si>
  <si>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</si>
  <si>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</si>
  <si>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</si>
  <si>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</si>
  <si>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</si>
  <si>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</si>
  <si>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</si>
  <si>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</si>
  <si>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</si>
  <si>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</si>
  <si>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</si>
  <si>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</si>
  <si>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</si>
  <si>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</si>
  <si>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</si>
  <si>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</si>
  <si>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</si>
  <si>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</si>
  <si>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</si>
  <si>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</si>
  <si>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</si>
  <si>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</si>
  <si>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</si>
  <si>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</si>
  <si>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</si>
  <si>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</si>
  <si>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</si>
  <si>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</si>
  <si>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</si>
  <si>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</si>
  <si>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</si>
  <si>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</si>
  <si>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</si>
  <si>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</si>
  <si>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</si>
  <si>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</si>
  <si>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</si>
  <si>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</si>
  <si>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</si>
  <si>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</si>
  <si>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</si>
  <si>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</si>
  <si>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</si>
  <si>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北海道浜中町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</si>
  <si>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</si>
  <si>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</si>
  <si>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</si>
  <si>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</si>
  <si>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</si>
  <si>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</si>
  <si>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</si>
  <si>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</si>
  <si>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</si>
  <si>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</si>
  <si>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</si>
  <si>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</si>
  <si>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</si>
  <si>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</si>
  <si>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</si>
  <si>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</si>
  <si>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</si>
  <si>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</si>
  <si>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</si>
  <si>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</si>
  <si>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浜中診療所特別会計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</si>
  <si>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</si>
  <si>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</si>
  <si>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</si>
  <si>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</si>
  <si>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</si>
  <si>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</si>
  <si>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</si>
  <si>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</si>
  <si>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</si>
  <si>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</si>
  <si>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</si>
  <si>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</si>
  <si>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</si>
  <si>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</si>
  <si>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</si>
  <si>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</si>
  <si>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</si>
  <si>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</si>
  <si>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</si>
  <si>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</si>
  <si>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</si>
  <si>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</si>
  <si>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</si>
  <si>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</si>
  <si>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</si>
  <si>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</si>
  <si>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</si>
  <si>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</si>
  <si>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</si>
  <si>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</si>
  <si>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</si>
  <si>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</si>
  <si>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</si>
  <si>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</si>
  <si>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</si>
  <si>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</si>
  <si>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</si>
  <si>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</si>
  <si>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</si>
  <si>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</si>
  <si>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</si>
  <si>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</si>
  <si>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</si>
  <si>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</si>
  <si>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</si>
  <si>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</si>
  <si>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</si>
  <si>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</si>
  <si>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</si>
  <si>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</si>
  <si>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</si>
  <si>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</si>
  <si>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</si>
  <si>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</si>
  <si>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</si>
  <si>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</si>
  <si>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</si>
  <si>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</si>
  <si>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</si>
  <si>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</si>
  <si>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</si>
  <si>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</si>
  <si>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</si>
  <si>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</si>
  <si>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</si>
  <si>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</si>
  <si>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</si>
  <si>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</si>
  <si>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</si>
  <si>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</si>
  <si>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</si>
  <si>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</si>
  <si>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</si>
  <si>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</si>
  <si>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</si>
  <si>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</si>
  <si>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</si>
  <si>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</si>
  <si>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</si>
  <si>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</si>
  <si>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</si>
  <si>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</si>
  <si>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</si>
  <si>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</si>
  <si>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</si>
  <si>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</si>
  <si>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</si>
  <si>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</si>
  <si>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</si>
  <si>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</si>
  <si>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</si>
  <si>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</si>
  <si>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</si>
  <si>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</si>
  <si>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</si>
  <si>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</si>
  <si>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</si>
  <si>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</si>
  <si>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</si>
  <si>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</si>
  <si>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</si>
  <si>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</si>
  <si>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</si>
  <si>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</si>
  <si>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</si>
  <si>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</si>
  <si>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</si>
  <si>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</si>
  <si>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</si>
  <si>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</si>
  <si>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</si>
  <si>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</si>
  <si>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</si>
  <si>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</si>
  <si>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</si>
  <si>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</si>
  <si>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</si>
  <si>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</si>
  <si>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</si>
  <si>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</si>
  <si>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</si>
  <si>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</si>
  <si>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</si>
  <si>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</si>
  <si>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</si>
  <si>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</si>
  <si>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</si>
  <si>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</si>
  <si>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</si>
  <si>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</si>
  <si>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</si>
  <si>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</si>
  <si>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</si>
  <si>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</si>
  <si>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</si>
  <si>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</si>
  <si>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</si>
  <si>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</si>
  <si>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</si>
  <si>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</si>
  <si>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</si>
  <si>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</si>
  <si>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</si>
  <si>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</si>
  <si>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</si>
  <si>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</si>
  <si>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</si>
  <si>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</si>
  <si>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</si>
  <si>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</si>
  <si>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</si>
  <si>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</si>
  <si>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</si>
  <si>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</si>
  <si>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</si>
  <si>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</si>
  <si>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</si>
  <si>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</si>
  <si>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介護保険特別会計</t>
  </si>
  <si>
    <t>浜中診療所特別会計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</si>
  <si>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</si>
  <si>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</si>
  <si>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</si>
  <si>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</si>
  <si>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</si>
  <si>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</si>
  <si>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</si>
  <si>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</si>
  <si>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</si>
  <si>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ふるさと納税基金</t>
    <rPh sb="4" eb="6">
      <t>ノウゼイ</t>
    </rPh>
    <rPh sb="6" eb="8">
      <t>キキン</t>
    </rPh>
    <phoneticPr fontId="39"/>
  </si>
  <si>
    <t>公共施設整備基金</t>
    <rPh sb="0" eb="2">
      <t>コウキョウ</t>
    </rPh>
    <rPh sb="2" eb="4">
      <t>シセツ</t>
    </rPh>
    <rPh sb="4" eb="6">
      <t>セイビ</t>
    </rPh>
    <rPh sb="6" eb="8">
      <t>キキン</t>
    </rPh>
    <phoneticPr fontId="39"/>
  </si>
  <si>
    <t>特定防衛施設周辺整備調整交付金基金</t>
    <phoneticPr fontId="39"/>
  </si>
  <si>
    <t>水産振興基金</t>
    <rPh sb="0" eb="2">
      <t>スイサン</t>
    </rPh>
    <rPh sb="2" eb="4">
      <t>シンコウ</t>
    </rPh>
    <rPh sb="4" eb="6">
      <t>キキン</t>
    </rPh>
    <phoneticPr fontId="39"/>
  </si>
  <si>
    <t>福祉振興基金</t>
    <phoneticPr fontId="40"/>
  </si>
  <si>
    <t>釧路・根室広域地方税滞納整理機構</t>
    <phoneticPr fontId="42"/>
  </si>
  <si>
    <t>釧路東部消防組合</t>
    <phoneticPr fontId="42"/>
  </si>
  <si>
    <t>釧路公立大学事務組合</t>
    <phoneticPr fontId="42"/>
  </si>
  <si>
    <t>-</t>
    <phoneticPr fontId="42"/>
  </si>
  <si>
    <t>㈲浜中町就農者研修牧場</t>
    <rPh sb="0" eb="11">
      <t>ケンボク</t>
    </rPh>
    <phoneticPr fontId="40"/>
  </si>
  <si>
    <t>-</t>
    <phoneticPr fontId="4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</si>
</sst>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4"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6"/>
      <color indexed="8"/>
      <name val="ＭＳ ゴシック"/>
      <family val="3"/>
    </font>
    <font>
      <sz val="6"/>
      <name val="ＭＳ Ｐゴシック"/>
      <family val="3"/>
    </font>
    <font>
      <sz val="6"/>
      <name val="ＭＳ ゴシック"/>
      <family val="3"/>
    </font>
    <font>
      <sz val="14"/>
      <color indexed="8"/>
      <name val="ＭＳ Ｐゴシック"/>
      <family val="3"/>
    </font>
    <font>
      <sz val="6"/>
      <name val="ＭＳ 明朝"/>
      <family val="1"/>
    </font>
    <font>
      <sz val="14"/>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41" fillId="0" borderId="116" xfId="12" applyNumberFormat="1" applyFont="1" applyBorder="1" applyAlignment="1" applyProtection="1">
      <alignment horizontal="right" vertical="center" shrinkToFit="1"/>
      <protection locked="0"/>
    </xf>
    <xf numFmtId="0" fontId="41" fillId="0" borderId="112" xfId="12" applyFont="1" applyBorder="1" applyAlignment="1" applyProtection="1">
      <alignment horizontal="left" vertical="center" shrinkToFit="1"/>
      <protection locked="0"/>
    </xf>
    <xf numFmtId="0" fontId="41" fillId="0" borderId="113" xfId="12" applyFont="1" applyBorder="1" applyAlignment="1" applyProtection="1">
      <alignment horizontal="left" vertical="center" shrinkToFit="1"/>
      <protection locked="0"/>
    </xf>
    <xf numFmtId="0" fontId="41" fillId="0" borderId="114" xfId="12" applyFont="1" applyBorder="1" applyAlignment="1" applyProtection="1">
      <alignment horizontal="left" vertical="center" shrinkToFit="1"/>
      <protection locked="0"/>
    </xf>
    <xf numFmtId="177" fontId="41" fillId="0" borderId="115" xfId="12" applyNumberFormat="1" applyFont="1" applyBorder="1" applyAlignment="1" applyProtection="1">
      <alignment horizontal="right" vertical="center" shrinkToFit="1"/>
      <protection locked="0"/>
    </xf>
    <xf numFmtId="177" fontId="43" fillId="0" borderId="117" xfId="12" applyNumberFormat="1" applyFont="1" applyFill="1" applyBorder="1" applyAlignment="1" applyProtection="1">
      <alignment horizontal="right" vertical="center" shrinkToFit="1"/>
      <protection locked="0"/>
    </xf>
    <xf numFmtId="177" fontId="43" fillId="0" borderId="113" xfId="12" applyNumberFormat="1" applyFont="1" applyFill="1" applyBorder="1" applyAlignment="1" applyProtection="1">
      <alignment horizontal="right" vertical="center" shrinkToFit="1"/>
      <protection locked="0"/>
    </xf>
    <xf numFmtId="177" fontId="43" fillId="0" borderId="120" xfId="12" applyNumberFormat="1" applyFont="1" applyFill="1" applyBorder="1" applyAlignment="1" applyProtection="1">
      <alignment horizontal="right" vertical="center" shrinkToFit="1"/>
      <protection locked="0"/>
    </xf>
    <xf numFmtId="177" fontId="43" fillId="0" borderId="115" xfId="12" applyNumberFormat="1" applyFont="1" applyFill="1" applyBorder="1" applyAlignment="1" applyProtection="1">
      <alignment horizontal="right" vertical="center" shrinkToFit="1"/>
      <protection locked="0"/>
    </xf>
    <xf numFmtId="177" fontId="43" fillId="0" borderId="116" xfId="12" applyNumberFormat="1" applyFont="1" applyFill="1" applyBorder="1" applyAlignment="1" applyProtection="1">
      <alignment horizontal="right" vertical="center" shrinkToFit="1"/>
      <protection locked="0"/>
    </xf>
    <xf numFmtId="177" fontId="41" fillId="0" borderId="10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41" fillId="0" borderId="98" xfId="12" applyFont="1" applyBorder="1" applyAlignment="1" applyProtection="1">
      <alignment horizontal="left" vertical="center" shrinkToFit="1"/>
      <protection locked="0"/>
    </xf>
    <xf numFmtId="0" fontId="41" fillId="0" borderId="99" xfId="12" applyFont="1" applyBorder="1" applyAlignment="1" applyProtection="1">
      <alignment horizontal="left" vertical="center" shrinkToFit="1"/>
      <protection locked="0"/>
    </xf>
    <xf numFmtId="0" fontId="41" fillId="0" borderId="100" xfId="12" applyFont="1" applyBorder="1" applyAlignment="1" applyProtection="1">
      <alignment horizontal="left" vertical="center" shrinkToFit="1"/>
      <protection locked="0"/>
    </xf>
    <xf numFmtId="177" fontId="41" fillId="0" borderId="101" xfId="12" applyNumberFormat="1" applyFont="1" applyBorder="1" applyAlignment="1" applyProtection="1">
      <alignment horizontal="right" vertical="center" shrinkToFit="1"/>
      <protection locked="0"/>
    </xf>
    <xf numFmtId="177" fontId="43" fillId="0" borderId="103" xfId="12" applyNumberFormat="1" applyFont="1" applyFill="1" applyBorder="1" applyAlignment="1" applyProtection="1">
      <alignment horizontal="right" vertical="center" shrinkToFit="1"/>
      <protection locked="0"/>
    </xf>
    <xf numFmtId="177" fontId="43" fillId="0" borderId="99" xfId="12" applyNumberFormat="1" applyFont="1" applyFill="1" applyBorder="1" applyAlignment="1" applyProtection="1">
      <alignment horizontal="right" vertical="center" shrinkToFit="1"/>
      <protection locked="0"/>
    </xf>
    <xf numFmtId="177" fontId="43" fillId="0" borderId="107" xfId="12" applyNumberFormat="1" applyFont="1" applyFill="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41" fillId="0" borderId="98" xfId="14" applyFont="1" applyBorder="1" applyAlignment="1" applyProtection="1">
      <alignment horizontal="left" vertical="center" shrinkToFit="1"/>
      <protection locked="0"/>
    </xf>
    <xf numFmtId="0" fontId="41" fillId="0" borderId="99" xfId="14" applyFont="1" applyBorder="1" applyAlignment="1" applyProtection="1">
      <alignment horizontal="left" vertical="center" shrinkToFit="1"/>
      <protection locked="0"/>
    </xf>
    <xf numFmtId="0" fontId="41" fillId="0" borderId="100" xfId="14"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38" fillId="0" borderId="39" xfId="1" applyFont="1" applyBorder="1" applyAlignment="1" applyProtection="1">
      <alignment horizontal="left" vertical="center" wrapText="1"/>
      <protection locked="0"/>
    </xf>
    <xf numFmtId="0" fontId="38" fillId="0" borderId="31" xfId="1" applyFont="1" applyBorder="1" applyAlignment="1" applyProtection="1">
      <alignment horizontal="left" vertical="center" wrapText="1"/>
      <protection locked="0"/>
    </xf>
    <xf numFmtId="0" fontId="38" fillId="0" borderId="32" xfId="1" applyFont="1" applyBorder="1" applyAlignment="1" applyProtection="1">
      <alignment horizontal="left" vertical="center" wrapText="1"/>
      <protection locked="0"/>
    </xf>
    <xf numFmtId="0" fontId="38" fillId="0" borderId="44" xfId="1" applyFont="1" applyBorder="1" applyAlignment="1" applyProtection="1">
      <alignment horizontal="left" vertical="center" wrapText="1"/>
      <protection locked="0"/>
    </xf>
    <xf numFmtId="0" fontId="38" fillId="0" borderId="18" xfId="1" applyFont="1" applyBorder="1" applyAlignment="1" applyProtection="1">
      <alignment horizontal="left" vertical="center" wrapText="1"/>
      <protection locked="0"/>
    </xf>
    <xf numFmtId="0" fontId="38"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4D2C-44B1-8099-26DF5936CB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892751</c:v>
                </c:pt>
                <c:pt idx="1">
                  <c:v>365242</c:v>
                </c:pt>
                <c:pt idx="2">
                  <c:v>402572</c:v>
                </c:pt>
                <c:pt idx="3">
                  <c:v>534892</c:v>
                </c:pt>
                <c:pt idx="4">
                  <c:v>284289</c:v>
                </c:pt>
              </c:numCache>
            </c:numRef>
          </c:val>
          <c:smooth val="0"/>
          <c:extLst>
            <c:ext xmlns:c16="http://schemas.microsoft.com/office/drawing/2014/chart" uri="{C3380CC4-5D6E-409C-BE32-E72D297353CC}">
              <c16:uniqueId val="{00000001-4D2C-44B1-8099-26DF5936CB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2.73</c:v>
                </c:pt>
                <c:pt idx="1">
                  <c:v>3.1</c:v>
                </c:pt>
                <c:pt idx="2">
                  <c:v>2.81</c:v>
                </c:pt>
                <c:pt idx="3">
                  <c:v>3.05</c:v>
                </c:pt>
                <c:pt idx="4">
                  <c:v>2.82</c:v>
                </c:pt>
              </c:numCache>
            </c:numRef>
          </c:val>
          <c:extLst>
            <c:ext xmlns:c16="http://schemas.microsoft.com/office/drawing/2014/chart" uri="{C3380CC4-5D6E-409C-BE32-E72D297353CC}">
              <c16:uniqueId val="{00000000-FDD7-4BD1-9977-2FC2AF7904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9.31</c:v>
                </c:pt>
                <c:pt idx="1">
                  <c:v>14.94</c:v>
                </c:pt>
                <c:pt idx="2">
                  <c:v>16.420000000000002</c:v>
                </c:pt>
                <c:pt idx="3">
                  <c:v>17.84</c:v>
                </c:pt>
                <c:pt idx="4">
                  <c:v>23.84</c:v>
                </c:pt>
              </c:numCache>
            </c:numRef>
          </c:val>
          <c:extLst>
            <c:ext xmlns:c16="http://schemas.microsoft.com/office/drawing/2014/chart" uri="{C3380CC4-5D6E-409C-BE32-E72D297353CC}">
              <c16:uniqueId val="{00000001-FDD7-4BD1-9977-2FC2AF7904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1.35</c:v>
                </c:pt>
                <c:pt idx="1">
                  <c:v>6.88</c:v>
                </c:pt>
                <c:pt idx="2">
                  <c:v>1.1100000000000001</c:v>
                </c:pt>
                <c:pt idx="3">
                  <c:v>1.49</c:v>
                </c:pt>
                <c:pt idx="4">
                  <c:v>6.12</c:v>
                </c:pt>
              </c:numCache>
            </c:numRef>
          </c:val>
          <c:smooth val="0"/>
          <c:extLst>
            <c:ext xmlns:c16="http://schemas.microsoft.com/office/drawing/2014/chart" uri="{C3380CC4-5D6E-409C-BE32-E72D297353CC}">
              <c16:uniqueId val="{00000002-FDD7-4BD1-9977-2FC2AF7904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0.09</c:v>
                </c:pt>
                <c:pt idx="4">
                  <c:v>#N/A</c:v>
                </c:pt>
                <c:pt idx="5">
                  <c:v>0.25</c:v>
                </c:pt>
                <c:pt idx="6">
                  <c:v>0</c:v>
                </c:pt>
                <c:pt idx="7">
                  <c:v>0</c:v>
                </c:pt>
                <c:pt idx="8">
                  <c:v>0</c:v>
                </c:pt>
                <c:pt idx="9">
                  <c:v>0</c:v>
                </c:pt>
              </c:numCache>
            </c:numRef>
          </c:val>
          <c:extLst>
            <c:ext xmlns:c16="http://schemas.microsoft.com/office/drawing/2014/chart" uri="{C3380CC4-5D6E-409C-BE32-E72D297353CC}">
              <c16:uniqueId val="{00000000-9EB2-4D10-BABA-6DC2B2360D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B2-4D10-BABA-6DC2B2360D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B2-4D10-BABA-6DC2B2360DC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0.04</c:v>
                </c:pt>
                <c:pt idx="8">
                  <c:v>#N/A</c:v>
                </c:pt>
                <c:pt idx="9">
                  <c:v>0.03</c:v>
                </c:pt>
              </c:numCache>
            </c:numRef>
          </c:val>
          <c:extLst>
            <c:ext xmlns:c16="http://schemas.microsoft.com/office/drawing/2014/chart" uri="{C3380CC4-5D6E-409C-BE32-E72D297353CC}">
              <c16:uniqueId val="{00000003-9EB2-4D10-BABA-6DC2B2360DC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0.14000000000000001</c:v>
                </c:pt>
                <c:pt idx="4">
                  <c:v>#N/A</c:v>
                </c:pt>
                <c:pt idx="5">
                  <c:v>0.17</c:v>
                </c:pt>
                <c:pt idx="6">
                  <c:v>#N/A</c:v>
                </c:pt>
                <c:pt idx="7">
                  <c:v>0.32</c:v>
                </c:pt>
                <c:pt idx="8">
                  <c:v>#N/A</c:v>
                </c:pt>
                <c:pt idx="9">
                  <c:v>0.31</c:v>
                </c:pt>
              </c:numCache>
            </c:numRef>
          </c:val>
          <c:extLst>
            <c:ext xmlns:c16="http://schemas.microsoft.com/office/drawing/2014/chart" uri="{C3380CC4-5D6E-409C-BE32-E72D297353CC}">
              <c16:uniqueId val="{00000004-9EB2-4D10-BABA-6DC2B2360DCA}"/>
            </c:ext>
          </c:extLst>
        </c:ser>
        <c:ser>
          <c:idx val="5"/>
          <c:order val="5"/>
          <c:tx>
            <c:strRef>
              <c:f>データシート!$A$32</c:f>
              <c:strCache>
                <c:ptCount val="1"/>
                <c:pt idx="0">
                  <c:v>浜中診療所特別会計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0.3</c:v>
                </c:pt>
                <c:pt idx="4">
                  <c:v>#N/A</c:v>
                </c:pt>
                <c:pt idx="5">
                  <c:v>0.3</c:v>
                </c:pt>
                <c:pt idx="6">
                  <c:v>#N/A</c:v>
                </c:pt>
                <c:pt idx="7">
                  <c:v>0.41</c:v>
                </c:pt>
                <c:pt idx="8">
                  <c:v>#N/A</c:v>
                </c:pt>
                <c:pt idx="9">
                  <c:v>0.34</c:v>
                </c:pt>
              </c:numCache>
            </c:numRef>
          </c:val>
          <c:extLst>
            <c:ext xmlns:c16="http://schemas.microsoft.com/office/drawing/2014/chart" uri="{C3380CC4-5D6E-409C-BE32-E72D297353CC}">
              <c16:uniqueId val="{00000005-9EB2-4D10-BABA-6DC2B2360DC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0.39</c:v>
                </c:pt>
                <c:pt idx="4">
                  <c:v>#N/A</c:v>
                </c:pt>
                <c:pt idx="5">
                  <c:v>0.38</c:v>
                </c:pt>
                <c:pt idx="6">
                  <c:v>#N/A</c:v>
                </c:pt>
                <c:pt idx="7">
                  <c:v>0.57999999999999996</c:v>
                </c:pt>
                <c:pt idx="8">
                  <c:v>#N/A</c:v>
                </c:pt>
                <c:pt idx="9">
                  <c:v>0.63</c:v>
                </c:pt>
              </c:numCache>
            </c:numRef>
          </c:val>
          <c:extLst>
            <c:ext xmlns:c16="http://schemas.microsoft.com/office/drawing/2014/chart" uri="{C3380CC4-5D6E-409C-BE32-E72D297353CC}">
              <c16:uniqueId val="{00000006-9EB2-4D10-BABA-6DC2B2360DC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0.69</c:v>
                </c:pt>
                <c:pt idx="8">
                  <c:v>#N/A</c:v>
                </c:pt>
                <c:pt idx="9">
                  <c:v>1.34</c:v>
                </c:pt>
              </c:numCache>
            </c:numRef>
          </c:val>
          <c:extLst>
            <c:ext xmlns:c16="http://schemas.microsoft.com/office/drawing/2014/chart" uri="{C3380CC4-5D6E-409C-BE32-E72D297353CC}">
              <c16:uniqueId val="{00000007-9EB2-4D10-BABA-6DC2B2360DC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2.59</c:v>
                </c:pt>
                <c:pt idx="2">
                  <c:v>#N/A</c:v>
                </c:pt>
                <c:pt idx="3">
                  <c:v>2.79</c:v>
                </c:pt>
                <c:pt idx="4">
                  <c:v>#N/A</c:v>
                </c:pt>
                <c:pt idx="5">
                  <c:v>2.5</c:v>
                </c:pt>
                <c:pt idx="6">
                  <c:v>#N/A</c:v>
                </c:pt>
                <c:pt idx="7">
                  <c:v>2.63</c:v>
                </c:pt>
                <c:pt idx="8">
                  <c:v>#N/A</c:v>
                </c:pt>
                <c:pt idx="9">
                  <c:v>2.4700000000000002</c:v>
                </c:pt>
              </c:numCache>
            </c:numRef>
          </c:val>
          <c:extLst>
            <c:ext xmlns:c16="http://schemas.microsoft.com/office/drawing/2014/chart" uri="{C3380CC4-5D6E-409C-BE32-E72D297353CC}">
              <c16:uniqueId val="{00000008-9EB2-4D10-BABA-6DC2B2360DC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3.26</c:v>
                </c:pt>
                <c:pt idx="2">
                  <c:v>#N/A</c:v>
                </c:pt>
                <c:pt idx="3">
                  <c:v>3.47</c:v>
                </c:pt>
                <c:pt idx="4">
                  <c:v>#N/A</c:v>
                </c:pt>
                <c:pt idx="5">
                  <c:v>3.95</c:v>
                </c:pt>
                <c:pt idx="6">
                  <c:v>#N/A</c:v>
                </c:pt>
                <c:pt idx="7">
                  <c:v>4.0599999999999996</c:v>
                </c:pt>
                <c:pt idx="8">
                  <c:v>#N/A</c:v>
                </c:pt>
                <c:pt idx="9">
                  <c:v>4.7300000000000004</c:v>
                </c:pt>
              </c:numCache>
            </c:numRef>
          </c:val>
          <c:extLst>
            <c:ext xmlns:c16="http://schemas.microsoft.com/office/drawing/2014/chart" uri="{C3380CC4-5D6E-409C-BE32-E72D297353CC}">
              <c16:uniqueId val="{00000009-9EB2-4D10-BABA-6DC2B2360D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767</c:v>
                </c:pt>
                <c:pt idx="5">
                  <c:v>848</c:v>
                </c:pt>
                <c:pt idx="8">
                  <c:v>876</c:v>
                </c:pt>
                <c:pt idx="11">
                  <c:v>822</c:v>
                </c:pt>
                <c:pt idx="14">
                  <c:v>866</c:v>
                </c:pt>
              </c:numCache>
            </c:numRef>
          </c:val>
          <c:extLst>
            <c:ext xmlns:c16="http://schemas.microsoft.com/office/drawing/2014/chart" uri="{C3380CC4-5D6E-409C-BE32-E72D297353CC}">
              <c16:uniqueId val="{00000000-A33F-4C60-9C3D-29609A8A23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3F-4C60-9C3D-29609A8A23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68</c:v>
                </c:pt>
                <c:pt idx="3">
                  <c:v>18</c:v>
                </c:pt>
                <c:pt idx="6">
                  <c:v>18</c:v>
                </c:pt>
                <c:pt idx="9">
                  <c:v>19</c:v>
                </c:pt>
                <c:pt idx="12">
                  <c:v>16</c:v>
                </c:pt>
              </c:numCache>
            </c:numRef>
          </c:val>
          <c:extLst>
            <c:ext xmlns:c16="http://schemas.microsoft.com/office/drawing/2014/chart" uri="{C3380CC4-5D6E-409C-BE32-E72D297353CC}">
              <c16:uniqueId val="{00000002-A33F-4C60-9C3D-29609A8A23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56</c:v>
                </c:pt>
                <c:pt idx="6">
                  <c:v>21</c:v>
                </c:pt>
                <c:pt idx="9">
                  <c:v>25</c:v>
                </c:pt>
                <c:pt idx="12">
                  <c:v>31</c:v>
                </c:pt>
              </c:numCache>
            </c:numRef>
          </c:val>
          <c:extLst>
            <c:ext xmlns:c16="http://schemas.microsoft.com/office/drawing/2014/chart" uri="{C3380CC4-5D6E-409C-BE32-E72D297353CC}">
              <c16:uniqueId val="{00000003-A33F-4C60-9C3D-29609A8A23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209</c:v>
                </c:pt>
                <c:pt idx="3">
                  <c:v>205</c:v>
                </c:pt>
                <c:pt idx="6">
                  <c:v>207</c:v>
                </c:pt>
                <c:pt idx="9">
                  <c:v>173</c:v>
                </c:pt>
                <c:pt idx="12">
                  <c:v>158</c:v>
                </c:pt>
              </c:numCache>
            </c:numRef>
          </c:val>
          <c:extLst>
            <c:ext xmlns:c16="http://schemas.microsoft.com/office/drawing/2014/chart" uri="{C3380CC4-5D6E-409C-BE32-E72D297353CC}">
              <c16:uniqueId val="{00000004-A33F-4C60-9C3D-29609A8A23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3F-4C60-9C3D-29609A8A23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3F-4C60-9C3D-29609A8A23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879</c:v>
                </c:pt>
                <c:pt idx="3">
                  <c:v>974</c:v>
                </c:pt>
                <c:pt idx="6">
                  <c:v>1102</c:v>
                </c:pt>
                <c:pt idx="9">
                  <c:v>1044</c:v>
                </c:pt>
                <c:pt idx="12">
                  <c:v>1041</c:v>
                </c:pt>
              </c:numCache>
            </c:numRef>
          </c:val>
          <c:extLst>
            <c:ext xmlns:c16="http://schemas.microsoft.com/office/drawing/2014/chart" uri="{C3380CC4-5D6E-409C-BE32-E72D297353CC}">
              <c16:uniqueId val="{00000007-A33F-4C60-9C3D-29609A8A23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406</c:v>
                </c:pt>
                <c:pt idx="2">
                  <c:v>#N/A</c:v>
                </c:pt>
                <c:pt idx="3">
                  <c:v>#N/A</c:v>
                </c:pt>
                <c:pt idx="4">
                  <c:v>405</c:v>
                </c:pt>
                <c:pt idx="5">
                  <c:v>#N/A</c:v>
                </c:pt>
                <c:pt idx="6">
                  <c:v>#N/A</c:v>
                </c:pt>
                <c:pt idx="7">
                  <c:v>472</c:v>
                </c:pt>
                <c:pt idx="8">
                  <c:v>#N/A</c:v>
                </c:pt>
                <c:pt idx="9">
                  <c:v>#N/A</c:v>
                </c:pt>
                <c:pt idx="10">
                  <c:v>439</c:v>
                </c:pt>
                <c:pt idx="11">
                  <c:v>#N/A</c:v>
                </c:pt>
                <c:pt idx="12">
                  <c:v>#N/A</c:v>
                </c:pt>
                <c:pt idx="13">
                  <c:v>380</c:v>
                </c:pt>
                <c:pt idx="14">
                  <c:v>#N/A</c:v>
                </c:pt>
              </c:numCache>
            </c:numRef>
          </c:val>
          <c:smooth val="0"/>
          <c:extLst>
            <c:ext xmlns:c16="http://schemas.microsoft.com/office/drawing/2014/chart" uri="{C3380CC4-5D6E-409C-BE32-E72D297353CC}">
              <c16:uniqueId val="{00000008-A33F-4C60-9C3D-29609A8A23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10135</c:v>
                </c:pt>
                <c:pt idx="5">
                  <c:v>9897</c:v>
                </c:pt>
                <c:pt idx="8">
                  <c:v>9446</c:v>
                </c:pt>
                <c:pt idx="11">
                  <c:v>9557</c:v>
                </c:pt>
                <c:pt idx="14">
                  <c:v>9452</c:v>
                </c:pt>
              </c:numCache>
            </c:numRef>
          </c:val>
          <c:extLst>
            <c:ext xmlns:c16="http://schemas.microsoft.com/office/drawing/2014/chart" uri="{C3380CC4-5D6E-409C-BE32-E72D297353CC}">
              <c16:uniqueId val="{00000000-D17B-4CC7-AB8C-357E575703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638</c:v>
                </c:pt>
                <c:pt idx="5">
                  <c:v>645</c:v>
                </c:pt>
                <c:pt idx="8">
                  <c:v>614</c:v>
                </c:pt>
                <c:pt idx="11">
                  <c:v>681</c:v>
                </c:pt>
                <c:pt idx="14">
                  <c:v>681</c:v>
                </c:pt>
              </c:numCache>
            </c:numRef>
          </c:val>
          <c:extLst>
            <c:ext xmlns:c16="http://schemas.microsoft.com/office/drawing/2014/chart" uri="{C3380CC4-5D6E-409C-BE32-E72D297353CC}">
              <c16:uniqueId val="{00000001-D17B-4CC7-AB8C-357E575703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1951</c:v>
                </c:pt>
                <c:pt idx="5">
                  <c:v>2376</c:v>
                </c:pt>
                <c:pt idx="8">
                  <c:v>2753</c:v>
                </c:pt>
                <c:pt idx="11">
                  <c:v>3292</c:v>
                </c:pt>
                <c:pt idx="14">
                  <c:v>3806</c:v>
                </c:pt>
              </c:numCache>
            </c:numRef>
          </c:val>
          <c:extLst>
            <c:ext xmlns:c16="http://schemas.microsoft.com/office/drawing/2014/chart" uri="{C3380CC4-5D6E-409C-BE32-E72D297353CC}">
              <c16:uniqueId val="{00000002-D17B-4CC7-AB8C-357E575703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7B-4CC7-AB8C-357E575703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7B-4CC7-AB8C-357E575703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7B-4CC7-AB8C-357E575703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682</c:v>
                </c:pt>
                <c:pt idx="3">
                  <c:v>506</c:v>
                </c:pt>
                <c:pt idx="6">
                  <c:v>447</c:v>
                </c:pt>
                <c:pt idx="9">
                  <c:v>435</c:v>
                </c:pt>
                <c:pt idx="12">
                  <c:v>512</c:v>
                </c:pt>
              </c:numCache>
            </c:numRef>
          </c:val>
          <c:extLst>
            <c:ext xmlns:c16="http://schemas.microsoft.com/office/drawing/2014/chart" uri="{C3380CC4-5D6E-409C-BE32-E72D297353CC}">
              <c16:uniqueId val="{00000006-D17B-4CC7-AB8C-357E575703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372</c:v>
                </c:pt>
                <c:pt idx="3">
                  <c:v>320</c:v>
                </c:pt>
                <c:pt idx="6">
                  <c:v>346</c:v>
                </c:pt>
                <c:pt idx="9">
                  <c:v>329</c:v>
                </c:pt>
                <c:pt idx="12">
                  <c:v>309</c:v>
                </c:pt>
              </c:numCache>
            </c:numRef>
          </c:val>
          <c:extLst>
            <c:ext xmlns:c16="http://schemas.microsoft.com/office/drawing/2014/chart" uri="{C3380CC4-5D6E-409C-BE32-E72D297353CC}">
              <c16:uniqueId val="{00000007-D17B-4CC7-AB8C-357E575703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1877</c:v>
                </c:pt>
                <c:pt idx="3">
                  <c:v>1902</c:v>
                </c:pt>
                <c:pt idx="6">
                  <c:v>1816</c:v>
                </c:pt>
                <c:pt idx="9">
                  <c:v>1723</c:v>
                </c:pt>
                <c:pt idx="12">
                  <c:v>1644</c:v>
                </c:pt>
              </c:numCache>
            </c:numRef>
          </c:val>
          <c:extLst>
            <c:ext xmlns:c16="http://schemas.microsoft.com/office/drawing/2014/chart" uri="{C3380CC4-5D6E-409C-BE32-E72D297353CC}">
              <c16:uniqueId val="{00000008-D17B-4CC7-AB8C-357E575703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44</c:v>
                </c:pt>
                <c:pt idx="3">
                  <c:v>42</c:v>
                </c:pt>
                <c:pt idx="6">
                  <c:v>35</c:v>
                </c:pt>
                <c:pt idx="9">
                  <c:v>20</c:v>
                </c:pt>
                <c:pt idx="12">
                  <c:v>17</c:v>
                </c:pt>
              </c:numCache>
            </c:numRef>
          </c:val>
          <c:extLst>
            <c:ext xmlns:c16="http://schemas.microsoft.com/office/drawing/2014/chart" uri="{C3380CC4-5D6E-409C-BE32-E72D297353CC}">
              <c16:uniqueId val="{00000009-D17B-4CC7-AB8C-357E575703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12742</c:v>
                </c:pt>
                <c:pt idx="3">
                  <c:v>12985</c:v>
                </c:pt>
                <c:pt idx="6">
                  <c:v>12708</c:v>
                </c:pt>
                <c:pt idx="9">
                  <c:v>13109</c:v>
                </c:pt>
                <c:pt idx="12">
                  <c:v>13284</c:v>
                </c:pt>
              </c:numCache>
            </c:numRef>
          </c:val>
          <c:extLst>
            <c:ext xmlns:c16="http://schemas.microsoft.com/office/drawing/2014/chart" uri="{C3380CC4-5D6E-409C-BE32-E72D297353CC}">
              <c16:uniqueId val="{0000000A-D17B-4CC7-AB8C-357E575703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2992</c:v>
                </c:pt>
                <c:pt idx="2">
                  <c:v>#N/A</c:v>
                </c:pt>
                <c:pt idx="3">
                  <c:v>#N/A</c:v>
                </c:pt>
                <c:pt idx="4">
                  <c:v>2838</c:v>
                </c:pt>
                <c:pt idx="5">
                  <c:v>#N/A</c:v>
                </c:pt>
                <c:pt idx="6">
                  <c:v>#N/A</c:v>
                </c:pt>
                <c:pt idx="7">
                  <c:v>2540</c:v>
                </c:pt>
                <c:pt idx="8">
                  <c:v>#N/A</c:v>
                </c:pt>
                <c:pt idx="9">
                  <c:v>#N/A</c:v>
                </c:pt>
                <c:pt idx="10">
                  <c:v>2087</c:v>
                </c:pt>
                <c:pt idx="11">
                  <c:v>#N/A</c:v>
                </c:pt>
                <c:pt idx="12">
                  <c:v>#N/A</c:v>
                </c:pt>
                <c:pt idx="13">
                  <c:v>1828</c:v>
                </c:pt>
                <c:pt idx="14">
                  <c:v>#N/A</c:v>
                </c:pt>
              </c:numCache>
            </c:numRef>
          </c:val>
          <c:smooth val="0"/>
          <c:extLst>
            <c:ext xmlns:c16="http://schemas.microsoft.com/office/drawing/2014/chart" uri="{C3380CC4-5D6E-409C-BE32-E72D297353CC}">
              <c16:uniqueId val="{0000000B-D17B-4CC7-AB8C-357E575703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755</c:v>
                </c:pt>
                <c:pt idx="1">
                  <c:v>813</c:v>
                </c:pt>
                <c:pt idx="2">
                  <c:v>1106</c:v>
                </c:pt>
              </c:numCache>
            </c:numRef>
          </c:val>
          <c:extLst>
            <c:ext xmlns:c16="http://schemas.microsoft.com/office/drawing/2014/chart" uri="{C3380CC4-5D6E-409C-BE32-E72D297353CC}">
              <c16:uniqueId val="{00000000-4D94-4AE6-8691-A93FCAFF6D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446</c:v>
                </c:pt>
                <c:pt idx="1">
                  <c:v>766</c:v>
                </c:pt>
                <c:pt idx="2">
                  <c:v>766</c:v>
                </c:pt>
              </c:numCache>
            </c:numRef>
          </c:val>
          <c:extLst>
            <c:ext xmlns:c16="http://schemas.microsoft.com/office/drawing/2014/chart" uri="{C3380CC4-5D6E-409C-BE32-E72D297353CC}">
              <c16:uniqueId val="{00000001-4D94-4AE6-8691-A93FCAFF6D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1421</c:v>
                </c:pt>
                <c:pt idx="1">
                  <c:v>1582</c:v>
                </c:pt>
                <c:pt idx="2">
                  <c:v>1809</c:v>
                </c:pt>
              </c:numCache>
            </c:numRef>
          </c:val>
          <c:extLst>
            <c:ext xmlns:c16="http://schemas.microsoft.com/office/drawing/2014/chart" uri="{C3380CC4-5D6E-409C-BE32-E72D297353CC}">
              <c16:uniqueId val="{00000002-4D94-4AE6-8691-A93FCAFF6D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北海道浜中町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ここ数年は元利償還金がほぼ横ばいとなっていたが、令和３年度以降は給食センターや茶内保育所、新庁舎改築、総合文化センターの大規模改修など大型事業の影響により償還額が当面増加する見通し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健全化判断比率の一つである実質公債費比率は、一時的に減少するが、令和８年度以降は新庁舎改築及び総合文化センターの改修に伴う償還が重なることから１４％を超える見通しであ</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、今後は事業の必要性を見極め地方債の発行を抑制するなど比率の改善に努める。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北海道浜中町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浜中町における将来負担比率を大きく左右する大きな要因は、一般会計等の地方債現在高である。近年の大型建設事業により地方債現在高は増加</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傾向にある</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このような中、今後も健全な財政運営を目指し、地方債の発行額を抑制するとともに財政調整基金や減債基金などの積み立てにより</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充当可能財源等を確保し</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改善を図るものである。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北海道浜中町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しを行わず、決算剰余金の１／２以上の額を着実に積み立てることにより増加傾向にある。ふるさと納税基金についても、寄付額が伸びていることから基金残高も増加傾向にある。</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財政調整基金については取り崩しを抑制し積み立てに努めるとともに、</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は地方債の償還額増加を見据え減債基金の積み立てを行っ</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ていきたい</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　</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ふるさと納税基金については、平成２９年度の寄附額が増加したことから、寄附金の使途を明確化するため設置した基金である。</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公共施設整備基金については、平成３０年度より開始となった新庁舎関連事業及び今後の公共施設の長寿命化対策に係る財源として平成２９年度に新たに設置した基金である。</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ふるさと納税の寄付額は堅調に伸びており寄付者の希望に沿った事業に充当する一方、今後の事業展開を考慮し一定額を積み立てている。</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ふるさと納税基金については、次年度以降に産業振興、観光、教育、福祉など寄附者の希望に沿った事業に充当するものである。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公共施設整備基金については、今後の施設老朽化に伴う改修の財源として積み立て</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られ</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るよう努める。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取り崩しを行わず、決算剰余金の１／２以上の額を着実に積み立てたことにより増加傾向にある。</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災害への備え等のため、標準財政規模の２０％（１０億円）</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となるよう努めることとしている。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今年度は利息分以外の積み増し、取崩しは行っていない。</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平成３０年度から開始された新庁舎関連事業</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や令和５年度及び令和６年度に実施した総合文化センターの長寿命化事業</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の起債償還に対応するため、基金</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られ</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よう努める</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北海道浜中町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5,015
423.12
10,035,826
9,902,541
130,718
4,638,743
13,284,329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　広大な行政面積を有し集落が点在しているため、人口に比べ多大な財政需要があること。また人口減少や高齢化により税収が少ないことから類似団体平均を下回っている。今後の人口減も見据え、適正な公共施設の配置や行政サービスの見直しを模索するとともに、投資的経費を厳選するなど歳出の徹底的な見直しと地方債の発行を抑制し財政の健全化を図る。</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0" name="直線コネクタ 69"/>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xdr:cNvCxnSpPr/>
      </xdr:nvCxnSpPr>
      <xdr:spPr>
        <a:xfrm>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50" b="0" i="0" baseline="0">
              <a:solidFill>
                <a:schemeClr val="dk1"/>
              </a:solidFill>
              <a:effectLst/>
              <a:latin typeface="+mn-lt"/>
              <a:ea typeface="+mn-ea"/>
              <a:cs typeface="+mn-cs"/>
            </a:rPr>
            <a:t>　行政面積が広く集落が点在しており、保育所５か所、小中学校８校、町立高等学校１校、診療所３か所に加え、地域の集会施設などの公共施設を多く有しており、経常経費が嵩む状況である。</a:t>
          </a:r>
          <a:endParaRPr lang="ja-JP" altLang="ja-JP" sz="1150">
            <a:effectLst/>
          </a:endParaRPr>
        </a:p>
        <a:p>
          <a:pPr eaLnBrk="1" fontAlgn="auto" latinLnBrk="0" hangingPunct="1"/>
          <a:r>
            <a:rPr kumimoji="1" lang="ja-JP" altLang="ja-JP" sz="1150" b="0" i="0" baseline="0">
              <a:solidFill>
                <a:schemeClr val="dk1"/>
              </a:solidFill>
              <a:effectLst/>
              <a:latin typeface="+mn-lt"/>
              <a:ea typeface="+mn-ea"/>
              <a:cs typeface="+mn-cs"/>
            </a:rPr>
            <a:t>　ここ数年は、コロナ禍による事業の中止等により一時的に改善していたが、公債費の増加により大幅に上昇した。今後も５年以上にわたり公債費は高止まりとなる見通しであることから、物件費の節減や職員の定数管理の適正化を図るなど経費抑制に努める。</a:t>
          </a:r>
          <a:endParaRPr lang="ja-JP" altLang="ja-JP" sz="115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64</xdr:row>
      <xdr:rowOff>10414</xdr:rowOff>
    </xdr:to>
    <xdr:cxnSp macro="">
      <xdr:nvCxnSpPr>
        <xdr:cNvPr id="131" name="直線コネクタ 130"/>
        <xdr:cNvCxnSpPr/>
      </xdr:nvCxnSpPr>
      <xdr:spPr>
        <a:xfrm flipV="1">
          <a:off x="4114800" y="1093012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64</xdr:row>
      <xdr:rowOff>10414</xdr:rowOff>
    </xdr:to>
    <xdr:cxnSp macro="">
      <xdr:nvCxnSpPr>
        <xdr:cNvPr id="134" name="直線コネクタ 133"/>
        <xdr:cNvCxnSpPr/>
      </xdr:nvCxnSpPr>
      <xdr:spPr>
        <a:xfrm>
          <a:off x="3225800" y="1097838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54102</xdr:rowOff>
    </xdr:from>
    <xdr:to>
      <xdr:col>15</xdr:col>
      <xdr:colOff>82550</xdr:colOff>
      <xdr:row>64</xdr:row>
      <xdr:rowOff>5588</xdr:rowOff>
    </xdr:to>
    <xdr:cxnSp macro="">
      <xdr:nvCxnSpPr>
        <xdr:cNvPr id="137" name="直線コネクタ 136"/>
        <xdr:cNvCxnSpPr/>
      </xdr:nvCxnSpPr>
      <xdr:spPr>
        <a:xfrm>
          <a:off x="2336800" y="10684002"/>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54102</xdr:rowOff>
    </xdr:from>
    <xdr:to>
      <xdr:col>11</xdr:col>
      <xdr:colOff>31750</xdr:colOff>
      <xdr:row>63</xdr:row>
      <xdr:rowOff>27432</xdr:rowOff>
    </xdr:to>
    <xdr:cxnSp macro="">
      <xdr:nvCxnSpPr>
        <xdr:cNvPr id="140" name="直線コネクタ 139"/>
        <xdr:cNvCxnSpPr/>
      </xdr:nvCxnSpPr>
      <xdr:spPr>
        <a:xfrm flipV="1">
          <a:off x="1447800" y="1068400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0" name="楕円 149"/>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94505</xdr:rowOff>
    </xdr:from>
    <xdr:ext cx="762000" cy="259045"/>
    <xdr:sp macro="" textlink="">
      <xdr:nvSpPr>
        <xdr:cNvPr id="151" name="財政構造の弾力性該当値テキスト"/>
        <xdr:cNvSpPr txBox="1"/>
      </xdr:nvSpPr>
      <xdr:spPr>
        <a:xfrm>
          <a:off x="50419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2" name="楕円 151"/>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3" name="テキスト ボックス 152"/>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4" name="楕円 153"/>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55" name="テキスト ボックス 154"/>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3302</xdr:rowOff>
    </xdr:from>
    <xdr:to>
      <xdr:col>11</xdr:col>
      <xdr:colOff>82550</xdr:colOff>
      <xdr:row>62</xdr:row>
      <xdr:rowOff>104902</xdr:rowOff>
    </xdr:to>
    <xdr:sp macro="" textlink="">
      <xdr:nvSpPr>
        <xdr:cNvPr id="156" name="楕円 155"/>
        <xdr:cNvSpPr/>
      </xdr:nvSpPr>
      <xdr:spPr>
        <a:xfrm>
          <a:off x="2286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115079</xdr:rowOff>
    </xdr:from>
    <xdr:ext cx="762000" cy="259045"/>
    <xdr:sp macro="" textlink="">
      <xdr:nvSpPr>
        <xdr:cNvPr id="157" name="テキスト ボックス 156"/>
        <xdr:cNvSpPr txBox="1"/>
      </xdr:nvSpPr>
      <xdr:spPr>
        <a:xfrm>
          <a:off x="1955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58" name="楕円 157"/>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88409</xdr:rowOff>
    </xdr:from>
    <xdr:ext cx="762000" cy="259045"/>
    <xdr:sp macro="" textlink="">
      <xdr:nvSpPr>
        <xdr:cNvPr id="159" name="テキスト ボックス 158"/>
        <xdr:cNvSpPr txBox="1"/>
      </xdr:nvSpPr>
      <xdr:spPr>
        <a:xfrm>
          <a:off x="1066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[713,035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　５か所ある保育所及び診療所を直営するほか、町立高等学校を有することから職員数が多く、また公共施設を多く有することに加え、人口減少の影響もあり類似団体平均を大きく上回っている状況である。今後は人口の推移を見据えた職員定数管理の適正化を図るなど経費抑制に努め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21592</xdr:rowOff>
    </xdr:from>
    <xdr:to>
      <xdr:col>23</xdr:col>
      <xdr:colOff>133350</xdr:colOff>
      <xdr:row>88</xdr:row>
      <xdr:rowOff>31454</xdr:rowOff>
    </xdr:to>
    <xdr:cxnSp macro="">
      <xdr:nvCxnSpPr>
        <xdr:cNvPr id="192" name="直線コネクタ 191"/>
        <xdr:cNvCxnSpPr/>
      </xdr:nvCxnSpPr>
      <xdr:spPr>
        <a:xfrm>
          <a:off x="4114800" y="14937742"/>
          <a:ext cx="838200" cy="18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109761</xdr:rowOff>
    </xdr:from>
    <xdr:to>
      <xdr:col>19</xdr:col>
      <xdr:colOff>133350</xdr:colOff>
      <xdr:row>87</xdr:row>
      <xdr:rowOff>21592</xdr:rowOff>
    </xdr:to>
    <xdr:cxnSp macro="">
      <xdr:nvCxnSpPr>
        <xdr:cNvPr id="195" name="直線コネクタ 194"/>
        <xdr:cNvCxnSpPr/>
      </xdr:nvCxnSpPr>
      <xdr:spPr>
        <a:xfrm>
          <a:off x="3225800" y="14854461"/>
          <a:ext cx="889000" cy="8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153203</xdr:rowOff>
    </xdr:from>
    <xdr:to>
      <xdr:col>15</xdr:col>
      <xdr:colOff>82550</xdr:colOff>
      <xdr:row>86</xdr:row>
      <xdr:rowOff>109761</xdr:rowOff>
    </xdr:to>
    <xdr:cxnSp macro="">
      <xdr:nvCxnSpPr>
        <xdr:cNvPr id="198" name="直線コネクタ 197"/>
        <xdr:cNvCxnSpPr/>
      </xdr:nvCxnSpPr>
      <xdr:spPr>
        <a:xfrm>
          <a:off x="2336800" y="14726453"/>
          <a:ext cx="889000" cy="12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33550</xdr:rowOff>
    </xdr:from>
    <xdr:to>
      <xdr:col>11</xdr:col>
      <xdr:colOff>31750</xdr:colOff>
      <xdr:row>85</xdr:row>
      <xdr:rowOff>153203</xdr:rowOff>
    </xdr:to>
    <xdr:cxnSp macro="">
      <xdr:nvCxnSpPr>
        <xdr:cNvPr id="201" name="直線コネクタ 200"/>
        <xdr:cNvCxnSpPr/>
      </xdr:nvCxnSpPr>
      <xdr:spPr>
        <a:xfrm>
          <a:off x="1447800" y="14606800"/>
          <a:ext cx="889000" cy="11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152104</xdr:rowOff>
    </xdr:from>
    <xdr:to>
      <xdr:col>23</xdr:col>
      <xdr:colOff>184150</xdr:colOff>
      <xdr:row>88</xdr:row>
      <xdr:rowOff>82254</xdr:rowOff>
    </xdr:to>
    <xdr:sp macro="" textlink="">
      <xdr:nvSpPr>
        <xdr:cNvPr id="211" name="楕円 210"/>
        <xdr:cNvSpPr/>
      </xdr:nvSpPr>
      <xdr:spPr>
        <a:xfrm>
          <a:off x="4902200" y="150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47981</xdr:rowOff>
    </xdr:from>
    <xdr:ext cx="762000" cy="259045"/>
    <xdr:sp macro="" textlink="">
      <xdr:nvSpPr>
        <xdr:cNvPr id="212" name="人件費・物件費等の状況該当値テキスト"/>
        <xdr:cNvSpPr txBox="1"/>
      </xdr:nvSpPr>
      <xdr:spPr>
        <a:xfrm>
          <a:off x="5041900" y="14964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142242</xdr:rowOff>
    </xdr:from>
    <xdr:to>
      <xdr:col>19</xdr:col>
      <xdr:colOff>184150</xdr:colOff>
      <xdr:row>87</xdr:row>
      <xdr:rowOff>72392</xdr:rowOff>
    </xdr:to>
    <xdr:sp macro="" textlink="">
      <xdr:nvSpPr>
        <xdr:cNvPr id="213" name="楕円 212"/>
        <xdr:cNvSpPr/>
      </xdr:nvSpPr>
      <xdr:spPr>
        <a:xfrm>
          <a:off x="4064000" y="1488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57169</xdr:rowOff>
    </xdr:from>
    <xdr:ext cx="736600" cy="259045"/>
    <xdr:sp macro="" textlink="">
      <xdr:nvSpPr>
        <xdr:cNvPr id="214" name="テキスト ボックス 213"/>
        <xdr:cNvSpPr txBox="1"/>
      </xdr:nvSpPr>
      <xdr:spPr>
        <a:xfrm>
          <a:off x="3733800" y="14973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58961</xdr:rowOff>
    </xdr:from>
    <xdr:to>
      <xdr:col>15</xdr:col>
      <xdr:colOff>133350</xdr:colOff>
      <xdr:row>86</xdr:row>
      <xdr:rowOff>160561</xdr:rowOff>
    </xdr:to>
    <xdr:sp macro="" textlink="">
      <xdr:nvSpPr>
        <xdr:cNvPr id="215" name="楕円 214"/>
        <xdr:cNvSpPr/>
      </xdr:nvSpPr>
      <xdr:spPr>
        <a:xfrm>
          <a:off x="3175000" y="1480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145338</xdr:rowOff>
    </xdr:from>
    <xdr:ext cx="762000" cy="259045"/>
    <xdr:sp macro="" textlink="">
      <xdr:nvSpPr>
        <xdr:cNvPr id="216" name="テキスト ボックス 215"/>
        <xdr:cNvSpPr txBox="1"/>
      </xdr:nvSpPr>
      <xdr:spPr>
        <a:xfrm>
          <a:off x="2844800" y="1489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102403</xdr:rowOff>
    </xdr:from>
    <xdr:to>
      <xdr:col>11</xdr:col>
      <xdr:colOff>82550</xdr:colOff>
      <xdr:row>86</xdr:row>
      <xdr:rowOff>32553</xdr:rowOff>
    </xdr:to>
    <xdr:sp macro="" textlink="">
      <xdr:nvSpPr>
        <xdr:cNvPr id="217" name="楕円 216"/>
        <xdr:cNvSpPr/>
      </xdr:nvSpPr>
      <xdr:spPr>
        <a:xfrm>
          <a:off x="2286000" y="1467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17330</xdr:rowOff>
    </xdr:from>
    <xdr:ext cx="762000" cy="259045"/>
    <xdr:sp macro="" textlink="">
      <xdr:nvSpPr>
        <xdr:cNvPr id="218" name="テキスト ボックス 217"/>
        <xdr:cNvSpPr txBox="1"/>
      </xdr:nvSpPr>
      <xdr:spPr>
        <a:xfrm>
          <a:off x="1955800" y="1476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154200</xdr:rowOff>
    </xdr:from>
    <xdr:to>
      <xdr:col>7</xdr:col>
      <xdr:colOff>31750</xdr:colOff>
      <xdr:row>85</xdr:row>
      <xdr:rowOff>84350</xdr:rowOff>
    </xdr:to>
    <xdr:sp macro="" textlink="">
      <xdr:nvSpPr>
        <xdr:cNvPr id="219" name="楕円 218"/>
        <xdr:cNvSpPr/>
      </xdr:nvSpPr>
      <xdr:spPr>
        <a:xfrm>
          <a:off x="1397000" y="145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69127</xdr:rowOff>
    </xdr:from>
    <xdr:ext cx="762000" cy="259045"/>
    <xdr:sp macro="" textlink="">
      <xdr:nvSpPr>
        <xdr:cNvPr id="220" name="テキスト ボックス 219"/>
        <xdr:cNvSpPr txBox="1"/>
      </xdr:nvSpPr>
      <xdr:spPr>
        <a:xfrm>
          <a:off x="1066800" y="14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　類似団体平均を上回っていることから、今後は年齢構成を見据えた職員定数管理の適正化を図り、類似団体の平均水準まで低下させるよう努める。</a:t>
          </a:r>
          <a:endParaRPr lang="ja-JP" altLang="ja-JP" sz="16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155222</xdr:rowOff>
    </xdr:to>
    <xdr:cxnSp macro="">
      <xdr:nvCxnSpPr>
        <xdr:cNvPr id="254" name="直線コネクタ 253"/>
        <xdr:cNvCxnSpPr/>
      </xdr:nvCxnSpPr>
      <xdr:spPr>
        <a:xfrm>
          <a:off x="16179800" y="1481948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128411</xdr:rowOff>
    </xdr:to>
    <xdr:cxnSp macro="">
      <xdr:nvCxnSpPr>
        <xdr:cNvPr id="257" name="直線コネクタ 256"/>
        <xdr:cNvCxnSpPr/>
      </xdr:nvCxnSpPr>
      <xdr:spPr>
        <a:xfrm flipV="1">
          <a:off x="15290800" y="1481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86</xdr:row>
      <xdr:rowOff>141816</xdr:rowOff>
    </xdr:to>
    <xdr:cxnSp macro="">
      <xdr:nvCxnSpPr>
        <xdr:cNvPr id="260" name="直線コネクタ 259"/>
        <xdr:cNvCxnSpPr/>
      </xdr:nvCxnSpPr>
      <xdr:spPr>
        <a:xfrm flipV="1">
          <a:off x="14401800" y="148731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131234</xdr:rowOff>
    </xdr:to>
    <xdr:cxnSp macro="">
      <xdr:nvCxnSpPr>
        <xdr:cNvPr id="263" name="直線コネクタ 262"/>
        <xdr:cNvCxnSpPr/>
      </xdr:nvCxnSpPr>
      <xdr:spPr>
        <a:xfrm flipV="1">
          <a:off x="13512800" y="1488651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3" name="楕円 272"/>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4" name="給与水準   （国との比較）該当値テキスト"/>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5" name="楕円 274"/>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6" name="テキスト ボックス 275"/>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77" name="楕円 276"/>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78" name="テキスト ボックス 277"/>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79" name="楕円 278"/>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0" name="テキスト ボックス 279"/>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1" name="楕円 280"/>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2" name="テキスト ボックス 281"/>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保育所５か所及び診療所３か所を直営するほか、町立高等学校を有することから職員数が多く、類似団体平均を大きく上回っている状況である。今後は人口の推移、退職者と新規採用者のバランス、年齢構成を見据えた職員定数管理の適正化に努め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135890</xdr:rowOff>
    </xdr:from>
    <xdr:to>
      <xdr:col>81</xdr:col>
      <xdr:colOff>44450</xdr:colOff>
      <xdr:row>65</xdr:row>
      <xdr:rowOff>17526</xdr:rowOff>
    </xdr:to>
    <xdr:cxnSp macro="">
      <xdr:nvCxnSpPr>
        <xdr:cNvPr id="315" name="直線コネクタ 314"/>
        <xdr:cNvCxnSpPr/>
      </xdr:nvCxnSpPr>
      <xdr:spPr>
        <a:xfrm>
          <a:off x="16179800" y="1110869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69291</xdr:rowOff>
    </xdr:from>
    <xdr:to>
      <xdr:col>77</xdr:col>
      <xdr:colOff>44450</xdr:colOff>
      <xdr:row>64</xdr:row>
      <xdr:rowOff>135890</xdr:rowOff>
    </xdr:to>
    <xdr:cxnSp macro="">
      <xdr:nvCxnSpPr>
        <xdr:cNvPr id="318" name="直線コネクタ 317"/>
        <xdr:cNvCxnSpPr/>
      </xdr:nvCxnSpPr>
      <xdr:spPr>
        <a:xfrm>
          <a:off x="15290800" y="11042091"/>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10896</xdr:rowOff>
    </xdr:from>
    <xdr:to>
      <xdr:col>72</xdr:col>
      <xdr:colOff>203200</xdr:colOff>
      <xdr:row>64</xdr:row>
      <xdr:rowOff>69291</xdr:rowOff>
    </xdr:to>
    <xdr:cxnSp macro="">
      <xdr:nvCxnSpPr>
        <xdr:cNvPr id="321" name="直線コネクタ 320"/>
        <xdr:cNvCxnSpPr/>
      </xdr:nvCxnSpPr>
      <xdr:spPr>
        <a:xfrm>
          <a:off x="14401800" y="10983696"/>
          <a:ext cx="889000" cy="5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141808</xdr:rowOff>
    </xdr:from>
    <xdr:to>
      <xdr:col>68</xdr:col>
      <xdr:colOff>152400</xdr:colOff>
      <xdr:row>64</xdr:row>
      <xdr:rowOff>10896</xdr:rowOff>
    </xdr:to>
    <xdr:cxnSp macro="">
      <xdr:nvCxnSpPr>
        <xdr:cNvPr id="324" name="直線コネクタ 323"/>
        <xdr:cNvCxnSpPr/>
      </xdr:nvCxnSpPr>
      <xdr:spPr>
        <a:xfrm>
          <a:off x="13512800" y="10943158"/>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138176</xdr:rowOff>
    </xdr:from>
    <xdr:to>
      <xdr:col>81</xdr:col>
      <xdr:colOff>95250</xdr:colOff>
      <xdr:row>65</xdr:row>
      <xdr:rowOff>68326</xdr:rowOff>
    </xdr:to>
    <xdr:sp macro="" textlink="">
      <xdr:nvSpPr>
        <xdr:cNvPr id="334" name="楕円 333"/>
        <xdr:cNvSpPr/>
      </xdr:nvSpPr>
      <xdr:spPr>
        <a:xfrm>
          <a:off x="169672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34053</xdr:rowOff>
    </xdr:from>
    <xdr:ext cx="762000" cy="259045"/>
    <xdr:sp macro="" textlink="">
      <xdr:nvSpPr>
        <xdr:cNvPr id="335" name="定員管理の状況該当値テキスト"/>
        <xdr:cNvSpPr txBox="1"/>
      </xdr:nvSpPr>
      <xdr:spPr>
        <a:xfrm>
          <a:off x="17106900" y="1100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85090</xdr:rowOff>
    </xdr:from>
    <xdr:to>
      <xdr:col>77</xdr:col>
      <xdr:colOff>95250</xdr:colOff>
      <xdr:row>65</xdr:row>
      <xdr:rowOff>15240</xdr:rowOff>
    </xdr:to>
    <xdr:sp macro="" textlink="">
      <xdr:nvSpPr>
        <xdr:cNvPr id="336" name="楕円 335"/>
        <xdr:cNvSpPr/>
      </xdr:nvSpPr>
      <xdr:spPr>
        <a:xfrm>
          <a:off x="16129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17</xdr:rowOff>
    </xdr:from>
    <xdr:ext cx="736600" cy="259045"/>
    <xdr:sp macro="" textlink="">
      <xdr:nvSpPr>
        <xdr:cNvPr id="337" name="テキスト ボックス 336"/>
        <xdr:cNvSpPr txBox="1"/>
      </xdr:nvSpPr>
      <xdr:spPr>
        <a:xfrm>
          <a:off x="15798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18491</xdr:rowOff>
    </xdr:from>
    <xdr:to>
      <xdr:col>73</xdr:col>
      <xdr:colOff>44450</xdr:colOff>
      <xdr:row>64</xdr:row>
      <xdr:rowOff>120091</xdr:rowOff>
    </xdr:to>
    <xdr:sp macro="" textlink="">
      <xdr:nvSpPr>
        <xdr:cNvPr id="338" name="楕円 337"/>
        <xdr:cNvSpPr/>
      </xdr:nvSpPr>
      <xdr:spPr>
        <a:xfrm>
          <a:off x="15240000" y="109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104868</xdr:rowOff>
    </xdr:from>
    <xdr:ext cx="762000" cy="259045"/>
    <xdr:sp macro="" textlink="">
      <xdr:nvSpPr>
        <xdr:cNvPr id="339" name="テキスト ボックス 338"/>
        <xdr:cNvSpPr txBox="1"/>
      </xdr:nvSpPr>
      <xdr:spPr>
        <a:xfrm>
          <a:off x="14909800" y="1107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131546</xdr:rowOff>
    </xdr:from>
    <xdr:to>
      <xdr:col>68</xdr:col>
      <xdr:colOff>203200</xdr:colOff>
      <xdr:row>64</xdr:row>
      <xdr:rowOff>61696</xdr:rowOff>
    </xdr:to>
    <xdr:sp macro="" textlink="">
      <xdr:nvSpPr>
        <xdr:cNvPr id="340" name="楕円 339"/>
        <xdr:cNvSpPr/>
      </xdr:nvSpPr>
      <xdr:spPr>
        <a:xfrm>
          <a:off x="14351000" y="1093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46473</xdr:rowOff>
    </xdr:from>
    <xdr:ext cx="762000" cy="259045"/>
    <xdr:sp macro="" textlink="">
      <xdr:nvSpPr>
        <xdr:cNvPr id="341" name="テキスト ボックス 340"/>
        <xdr:cNvSpPr txBox="1"/>
      </xdr:nvSpPr>
      <xdr:spPr>
        <a:xfrm>
          <a:off x="14020800" y="11019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91008</xdr:rowOff>
    </xdr:from>
    <xdr:to>
      <xdr:col>64</xdr:col>
      <xdr:colOff>152400</xdr:colOff>
      <xdr:row>64</xdr:row>
      <xdr:rowOff>21158</xdr:rowOff>
    </xdr:to>
    <xdr:sp macro="" textlink="">
      <xdr:nvSpPr>
        <xdr:cNvPr id="342" name="楕円 341"/>
        <xdr:cNvSpPr/>
      </xdr:nvSpPr>
      <xdr:spPr>
        <a:xfrm>
          <a:off x="13462000" y="108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5935</xdr:rowOff>
    </xdr:from>
    <xdr:ext cx="762000" cy="259045"/>
    <xdr:sp macro="" textlink="">
      <xdr:nvSpPr>
        <xdr:cNvPr id="343" name="テキスト ボックス 342"/>
        <xdr:cNvSpPr txBox="1"/>
      </xdr:nvSpPr>
      <xdr:spPr>
        <a:xfrm>
          <a:off x="13131800" y="109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　平成１９年度以降、毎年度改善され近年は横ばいで推移していたが、給食センターや茶内保育所、新庁舎関連事業に伴う地方債の償還額が増加した</a:t>
          </a:r>
          <a:r>
            <a:rPr kumimoji="1" lang="ja-JP" altLang="en-US" sz="1200" b="0" i="0" baseline="0">
              <a:solidFill>
                <a:schemeClr val="dk1"/>
              </a:solidFill>
              <a:effectLst/>
              <a:latin typeface="+mn-lt"/>
              <a:ea typeface="+mn-ea"/>
              <a:cs typeface="+mn-cs"/>
            </a:rPr>
            <a:t>が過年度分の償還終了の影響</a:t>
          </a:r>
          <a:r>
            <a:rPr kumimoji="1" lang="ja-JP" altLang="ja-JP" sz="1200" b="0" i="0" baseline="0">
              <a:solidFill>
                <a:schemeClr val="dk1"/>
              </a:solidFill>
              <a:effectLst/>
              <a:latin typeface="+mn-lt"/>
              <a:ea typeface="+mn-ea"/>
              <a:cs typeface="+mn-cs"/>
            </a:rPr>
            <a:t>から</a:t>
          </a:r>
          <a:r>
            <a:rPr kumimoji="1" lang="ja-JP" altLang="en-US" sz="1200" b="0" i="0" baseline="0">
              <a:solidFill>
                <a:schemeClr val="dk1"/>
              </a:solidFill>
              <a:effectLst/>
              <a:latin typeface="+mn-lt"/>
              <a:ea typeface="+mn-ea"/>
              <a:cs typeface="+mn-cs"/>
            </a:rPr>
            <a:t>数値は微減となった</a:t>
          </a:r>
          <a:r>
            <a:rPr kumimoji="1" lang="ja-JP"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令和</a:t>
          </a:r>
          <a:r>
            <a:rPr kumimoji="1" lang="en-US" altLang="ja-JP" sz="1200" b="0" i="0" baseline="0">
              <a:solidFill>
                <a:schemeClr val="dk1"/>
              </a:solidFill>
              <a:effectLst/>
              <a:latin typeface="+mn-lt"/>
              <a:ea typeface="+mn-ea"/>
              <a:cs typeface="+mn-cs"/>
            </a:rPr>
            <a:t>5</a:t>
          </a:r>
          <a:r>
            <a:rPr kumimoji="1" lang="ja-JP" altLang="en-US" sz="1200" b="0" i="0" baseline="0">
              <a:solidFill>
                <a:schemeClr val="dk1"/>
              </a:solidFill>
              <a:effectLst/>
              <a:latin typeface="+mn-lt"/>
              <a:ea typeface="+mn-ea"/>
              <a:cs typeface="+mn-cs"/>
            </a:rPr>
            <a:t>年度・令和</a:t>
          </a:r>
          <a:r>
            <a:rPr kumimoji="1" lang="en-US" altLang="ja-JP" sz="1200" b="0" i="0" baseline="0">
              <a:solidFill>
                <a:schemeClr val="dk1"/>
              </a:solidFill>
              <a:effectLst/>
              <a:latin typeface="+mn-lt"/>
              <a:ea typeface="+mn-ea"/>
              <a:cs typeface="+mn-cs"/>
            </a:rPr>
            <a:t>6</a:t>
          </a:r>
          <a:r>
            <a:rPr kumimoji="1" lang="ja-JP" altLang="en-US" sz="1200" b="0" i="0" baseline="0">
              <a:solidFill>
                <a:schemeClr val="dk1"/>
              </a:solidFill>
              <a:effectLst/>
              <a:latin typeface="+mn-lt"/>
              <a:ea typeface="+mn-ea"/>
              <a:cs typeface="+mn-cs"/>
            </a:rPr>
            <a:t>年度の２か年にわたり総合文化センターの長寿命化工事を実施したこともあり今後、数値の増加が見込まれているが</a:t>
          </a:r>
          <a:r>
            <a:rPr kumimoji="1" lang="ja-JP" altLang="ja-JP" sz="1200" b="0" i="0" baseline="0">
              <a:solidFill>
                <a:schemeClr val="dk1"/>
              </a:solidFill>
              <a:effectLst/>
              <a:latin typeface="+mn-lt"/>
              <a:ea typeface="+mn-ea"/>
              <a:cs typeface="+mn-cs"/>
            </a:rPr>
            <a:t>必要事業を見極め地方債の発行を抑制するなど改善を目指す。</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15346</xdr:rowOff>
    </xdr:from>
    <xdr:to>
      <xdr:col>81</xdr:col>
      <xdr:colOff>44450</xdr:colOff>
      <xdr:row>42</xdr:row>
      <xdr:rowOff>35454</xdr:rowOff>
    </xdr:to>
    <xdr:cxnSp macro="">
      <xdr:nvCxnSpPr>
        <xdr:cNvPr id="381" name="直線コネクタ 380"/>
        <xdr:cNvCxnSpPr/>
      </xdr:nvCxnSpPr>
      <xdr:spPr>
        <a:xfrm flipV="1">
          <a:off x="16179800" y="721624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35454</xdr:rowOff>
    </xdr:from>
    <xdr:to>
      <xdr:col>77</xdr:col>
      <xdr:colOff>44450</xdr:colOff>
      <xdr:row>42</xdr:row>
      <xdr:rowOff>35454</xdr:rowOff>
    </xdr:to>
    <xdr:cxnSp macro="">
      <xdr:nvCxnSpPr>
        <xdr:cNvPr id="384" name="直線コネクタ 383"/>
        <xdr:cNvCxnSpPr/>
      </xdr:nvCxnSpPr>
      <xdr:spPr>
        <a:xfrm>
          <a:off x="15290800" y="72363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136525</xdr:rowOff>
    </xdr:from>
    <xdr:to>
      <xdr:col>72</xdr:col>
      <xdr:colOff>203200</xdr:colOff>
      <xdr:row>42</xdr:row>
      <xdr:rowOff>35454</xdr:rowOff>
    </xdr:to>
    <xdr:cxnSp macro="">
      <xdr:nvCxnSpPr>
        <xdr:cNvPr id="387" name="直線コネクタ 386"/>
        <xdr:cNvCxnSpPr/>
      </xdr:nvCxnSpPr>
      <xdr:spPr>
        <a:xfrm>
          <a:off x="14401800" y="7165975"/>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136525</xdr:rowOff>
    </xdr:from>
    <xdr:to>
      <xdr:col>68</xdr:col>
      <xdr:colOff>152400</xdr:colOff>
      <xdr:row>41</xdr:row>
      <xdr:rowOff>146579</xdr:rowOff>
    </xdr:to>
    <xdr:cxnSp macro="">
      <xdr:nvCxnSpPr>
        <xdr:cNvPr id="390" name="直線コネクタ 389"/>
        <xdr:cNvCxnSpPr/>
      </xdr:nvCxnSpPr>
      <xdr:spPr>
        <a:xfrm flipV="1">
          <a:off x="13512800" y="71659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135996</xdr:rowOff>
    </xdr:from>
    <xdr:to>
      <xdr:col>81</xdr:col>
      <xdr:colOff>95250</xdr:colOff>
      <xdr:row>42</xdr:row>
      <xdr:rowOff>66146</xdr:rowOff>
    </xdr:to>
    <xdr:sp macro="" textlink="">
      <xdr:nvSpPr>
        <xdr:cNvPr id="400" name="楕円 399"/>
        <xdr:cNvSpPr/>
      </xdr:nvSpPr>
      <xdr:spPr>
        <a:xfrm>
          <a:off x="169672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108073</xdr:rowOff>
    </xdr:from>
    <xdr:ext cx="762000" cy="259045"/>
    <xdr:sp macro="" textlink="">
      <xdr:nvSpPr>
        <xdr:cNvPr id="401" name="公債費負担の状況該当値テキスト"/>
        <xdr:cNvSpPr txBox="1"/>
      </xdr:nvSpPr>
      <xdr:spPr>
        <a:xfrm>
          <a:off x="17106900" y="713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156104</xdr:rowOff>
    </xdr:from>
    <xdr:to>
      <xdr:col>77</xdr:col>
      <xdr:colOff>95250</xdr:colOff>
      <xdr:row>42</xdr:row>
      <xdr:rowOff>86254</xdr:rowOff>
    </xdr:to>
    <xdr:sp macro="" textlink="">
      <xdr:nvSpPr>
        <xdr:cNvPr id="402" name="楕円 401"/>
        <xdr:cNvSpPr/>
      </xdr:nvSpPr>
      <xdr:spPr>
        <a:xfrm>
          <a:off x="16129000" y="71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71031</xdr:rowOff>
    </xdr:from>
    <xdr:ext cx="736600" cy="259045"/>
    <xdr:sp macro="" textlink="">
      <xdr:nvSpPr>
        <xdr:cNvPr id="403" name="テキスト ボックス 402"/>
        <xdr:cNvSpPr txBox="1"/>
      </xdr:nvSpPr>
      <xdr:spPr>
        <a:xfrm>
          <a:off x="15798800" y="7271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156104</xdr:rowOff>
    </xdr:from>
    <xdr:to>
      <xdr:col>73</xdr:col>
      <xdr:colOff>44450</xdr:colOff>
      <xdr:row>42</xdr:row>
      <xdr:rowOff>86254</xdr:rowOff>
    </xdr:to>
    <xdr:sp macro="" textlink="">
      <xdr:nvSpPr>
        <xdr:cNvPr id="404" name="楕円 403"/>
        <xdr:cNvSpPr/>
      </xdr:nvSpPr>
      <xdr:spPr>
        <a:xfrm>
          <a:off x="15240000" y="71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71031</xdr:rowOff>
    </xdr:from>
    <xdr:ext cx="762000" cy="259045"/>
    <xdr:sp macro="" textlink="">
      <xdr:nvSpPr>
        <xdr:cNvPr id="405" name="テキスト ボックス 404"/>
        <xdr:cNvSpPr txBox="1"/>
      </xdr:nvSpPr>
      <xdr:spPr>
        <a:xfrm>
          <a:off x="14909800" y="727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85725</xdr:rowOff>
    </xdr:from>
    <xdr:to>
      <xdr:col>68</xdr:col>
      <xdr:colOff>203200</xdr:colOff>
      <xdr:row>42</xdr:row>
      <xdr:rowOff>15875</xdr:rowOff>
    </xdr:to>
    <xdr:sp macro="" textlink="">
      <xdr:nvSpPr>
        <xdr:cNvPr id="406" name="楕円 405"/>
        <xdr:cNvSpPr/>
      </xdr:nvSpPr>
      <xdr:spPr>
        <a:xfrm>
          <a:off x="14351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652</xdr:rowOff>
    </xdr:from>
    <xdr:ext cx="762000" cy="259045"/>
    <xdr:sp macro="" textlink="">
      <xdr:nvSpPr>
        <xdr:cNvPr id="407" name="テキスト ボックス 406"/>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95779</xdr:rowOff>
    </xdr:from>
    <xdr:to>
      <xdr:col>64</xdr:col>
      <xdr:colOff>152400</xdr:colOff>
      <xdr:row>42</xdr:row>
      <xdr:rowOff>25929</xdr:rowOff>
    </xdr:to>
    <xdr:sp macro="" textlink="">
      <xdr:nvSpPr>
        <xdr:cNvPr id="408" name="楕円 407"/>
        <xdr:cNvSpPr/>
      </xdr:nvSpPr>
      <xdr:spPr>
        <a:xfrm>
          <a:off x="13462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10706</xdr:rowOff>
    </xdr:from>
    <xdr:ext cx="762000" cy="259045"/>
    <xdr:sp macro="" textlink="">
      <xdr:nvSpPr>
        <xdr:cNvPr id="409" name="テキスト ボックス 408"/>
        <xdr:cNvSpPr txBox="1"/>
      </xdr:nvSpPr>
      <xdr:spPr>
        <a:xfrm>
          <a:off x="13131800" y="721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baseline="0">
              <a:solidFill>
                <a:schemeClr val="dk1"/>
              </a:solidFill>
              <a:effectLst/>
              <a:latin typeface="+mn-lt"/>
              <a:ea typeface="+mn-ea"/>
              <a:cs typeface="+mn-cs"/>
            </a:rPr>
            <a:t>　行政面積が広く集落が点在していることから、学校や集会施設、道路等のインフラ整備により地方債残高が多額となっていたが、厳しい財政状況に鑑み地方債の発行を抑制し、平成２４年度以降大きく改善されたところである。しかし、平成３０年度からの新庁舎関連事業に伴う地方債残高の増加により、今後上昇する見通しであることから、必要な事業を見極め地方債発行を抑制するとともに、減債基金の積立てなど将来の負担に備え</a:t>
          </a:r>
          <a:r>
            <a:rPr kumimoji="1" lang="ja-JP" altLang="en-US" sz="1150" b="0" i="0" baseline="0">
              <a:solidFill>
                <a:schemeClr val="dk1"/>
              </a:solidFill>
              <a:effectLst/>
              <a:latin typeface="+mn-lt"/>
              <a:ea typeface="+mn-ea"/>
              <a:cs typeface="+mn-cs"/>
            </a:rPr>
            <a:t>てい</a:t>
          </a:r>
          <a:r>
            <a:rPr kumimoji="1" lang="ja-JP" altLang="ja-JP" sz="1150" b="0" i="0" baseline="0">
              <a:solidFill>
                <a:schemeClr val="dk1"/>
              </a:solidFill>
              <a:effectLst/>
              <a:latin typeface="+mn-lt"/>
              <a:ea typeface="+mn-ea"/>
              <a:cs typeface="+mn-cs"/>
            </a:rPr>
            <a:t>る。</a:t>
          </a:r>
          <a:endParaRPr kumimoji="1" lang="en-US" altLang="ja-JP" sz="115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119259</xdr:rowOff>
    </xdr:from>
    <xdr:to>
      <xdr:col>81</xdr:col>
      <xdr:colOff>44450</xdr:colOff>
      <xdr:row>17</xdr:row>
      <xdr:rowOff>31690</xdr:rowOff>
    </xdr:to>
    <xdr:cxnSp macro="">
      <xdr:nvCxnSpPr>
        <xdr:cNvPr id="445" name="直線コネクタ 444"/>
        <xdr:cNvCxnSpPr/>
      </xdr:nvCxnSpPr>
      <xdr:spPr>
        <a:xfrm flipV="1">
          <a:off x="16179800" y="2862459"/>
          <a:ext cx="838200" cy="8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31690</xdr:rowOff>
    </xdr:from>
    <xdr:to>
      <xdr:col>77</xdr:col>
      <xdr:colOff>44450</xdr:colOff>
      <xdr:row>18</xdr:row>
      <xdr:rowOff>1572</xdr:rowOff>
    </xdr:to>
    <xdr:cxnSp macro="">
      <xdr:nvCxnSpPr>
        <xdr:cNvPr id="448" name="直線コネクタ 447"/>
        <xdr:cNvCxnSpPr/>
      </xdr:nvCxnSpPr>
      <xdr:spPr>
        <a:xfrm flipV="1">
          <a:off x="15290800" y="2946340"/>
          <a:ext cx="889000" cy="14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1572</xdr:rowOff>
    </xdr:from>
    <xdr:to>
      <xdr:col>72</xdr:col>
      <xdr:colOff>203200</xdr:colOff>
      <xdr:row>18</xdr:row>
      <xdr:rowOff>78559</xdr:rowOff>
    </xdr:to>
    <xdr:cxnSp macro="">
      <xdr:nvCxnSpPr>
        <xdr:cNvPr id="451" name="直線コネクタ 450"/>
        <xdr:cNvCxnSpPr/>
      </xdr:nvCxnSpPr>
      <xdr:spPr>
        <a:xfrm flipV="1">
          <a:off x="14401800" y="3087672"/>
          <a:ext cx="889000" cy="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78559</xdr:rowOff>
    </xdr:from>
    <xdr:to>
      <xdr:col>68</xdr:col>
      <xdr:colOff>152400</xdr:colOff>
      <xdr:row>19</xdr:row>
      <xdr:rowOff>23163</xdr:rowOff>
    </xdr:to>
    <xdr:cxnSp macro="">
      <xdr:nvCxnSpPr>
        <xdr:cNvPr id="454" name="直線コネクタ 453"/>
        <xdr:cNvCxnSpPr/>
      </xdr:nvCxnSpPr>
      <xdr:spPr>
        <a:xfrm flipV="1">
          <a:off x="13512800" y="3164659"/>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68459</xdr:rowOff>
    </xdr:from>
    <xdr:to>
      <xdr:col>81</xdr:col>
      <xdr:colOff>95250</xdr:colOff>
      <xdr:row>16</xdr:row>
      <xdr:rowOff>170059</xdr:rowOff>
    </xdr:to>
    <xdr:sp macro="" textlink="">
      <xdr:nvSpPr>
        <xdr:cNvPr id="464" name="楕円 463"/>
        <xdr:cNvSpPr/>
      </xdr:nvSpPr>
      <xdr:spPr>
        <a:xfrm>
          <a:off x="16967200" y="28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40536</xdr:rowOff>
    </xdr:from>
    <xdr:ext cx="762000" cy="259045"/>
    <xdr:sp macro="" textlink="">
      <xdr:nvSpPr>
        <xdr:cNvPr id="465" name="将来負担の状況該当値テキスト"/>
        <xdr:cNvSpPr txBox="1"/>
      </xdr:nvSpPr>
      <xdr:spPr>
        <a:xfrm>
          <a:off x="17106900" y="2783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152340</xdr:rowOff>
    </xdr:from>
    <xdr:to>
      <xdr:col>77</xdr:col>
      <xdr:colOff>95250</xdr:colOff>
      <xdr:row>17</xdr:row>
      <xdr:rowOff>82490</xdr:rowOff>
    </xdr:to>
    <xdr:sp macro="" textlink="">
      <xdr:nvSpPr>
        <xdr:cNvPr id="466" name="楕円 465"/>
        <xdr:cNvSpPr/>
      </xdr:nvSpPr>
      <xdr:spPr>
        <a:xfrm>
          <a:off x="16129000" y="28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67267</xdr:rowOff>
    </xdr:from>
    <xdr:ext cx="736600" cy="259045"/>
    <xdr:sp macro="" textlink="">
      <xdr:nvSpPr>
        <xdr:cNvPr id="467" name="テキスト ボックス 466"/>
        <xdr:cNvSpPr txBox="1"/>
      </xdr:nvSpPr>
      <xdr:spPr>
        <a:xfrm>
          <a:off x="15798800" y="298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122222</xdr:rowOff>
    </xdr:from>
    <xdr:to>
      <xdr:col>73</xdr:col>
      <xdr:colOff>44450</xdr:colOff>
      <xdr:row>18</xdr:row>
      <xdr:rowOff>52372</xdr:rowOff>
    </xdr:to>
    <xdr:sp macro="" textlink="">
      <xdr:nvSpPr>
        <xdr:cNvPr id="468" name="楕円 467"/>
        <xdr:cNvSpPr/>
      </xdr:nvSpPr>
      <xdr:spPr>
        <a:xfrm>
          <a:off x="15240000" y="30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37149</xdr:rowOff>
    </xdr:from>
    <xdr:ext cx="762000" cy="259045"/>
    <xdr:sp macro="" textlink="">
      <xdr:nvSpPr>
        <xdr:cNvPr id="469" name="テキスト ボックス 468"/>
        <xdr:cNvSpPr txBox="1"/>
      </xdr:nvSpPr>
      <xdr:spPr>
        <a:xfrm>
          <a:off x="14909800" y="31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27759</xdr:rowOff>
    </xdr:from>
    <xdr:to>
      <xdr:col>68</xdr:col>
      <xdr:colOff>203200</xdr:colOff>
      <xdr:row>18</xdr:row>
      <xdr:rowOff>129359</xdr:rowOff>
    </xdr:to>
    <xdr:sp macro="" textlink="">
      <xdr:nvSpPr>
        <xdr:cNvPr id="470" name="楕円 469"/>
        <xdr:cNvSpPr/>
      </xdr:nvSpPr>
      <xdr:spPr>
        <a:xfrm>
          <a:off x="14351000" y="31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114135</xdr:rowOff>
    </xdr:from>
    <xdr:ext cx="762000" cy="259045"/>
    <xdr:sp macro="" textlink="">
      <xdr:nvSpPr>
        <xdr:cNvPr id="471" name="テキスト ボックス 470"/>
        <xdr:cNvSpPr txBox="1"/>
      </xdr:nvSpPr>
      <xdr:spPr>
        <a:xfrm>
          <a:off x="14020800" y="320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143812</xdr:rowOff>
    </xdr:from>
    <xdr:to>
      <xdr:col>64</xdr:col>
      <xdr:colOff>152400</xdr:colOff>
      <xdr:row>19</xdr:row>
      <xdr:rowOff>73962</xdr:rowOff>
    </xdr:to>
    <xdr:sp macro="" textlink="">
      <xdr:nvSpPr>
        <xdr:cNvPr id="472" name="楕円 471"/>
        <xdr:cNvSpPr/>
      </xdr:nvSpPr>
      <xdr:spPr>
        <a:xfrm>
          <a:off x="13462000" y="32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58740</xdr:rowOff>
    </xdr:from>
    <xdr:ext cx="762000" cy="259045"/>
    <xdr:sp macro="" textlink="">
      <xdr:nvSpPr>
        <xdr:cNvPr id="473" name="テキスト ボックス 472"/>
        <xdr:cNvSpPr txBox="1"/>
      </xdr:nvSpPr>
      <xdr:spPr>
        <a:xfrm>
          <a:off x="13131800" y="331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北海道浜中町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5,015
423.12
10,035,826
9,902,541
130,718
4,638,743
13,284,329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保育所５か所及び診療所３か所を直営するほか、町立高等学校を有することから職員数が多く、人件費が多額となっていることが類似団体平均を大きく上回っている要因である。今後は人口の推移、退職者と新規採用者のバランス、年齢構成を見据えた職員定数管理の適正化を図り、人件費の抑制に努める。</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135164</xdr:rowOff>
    </xdr:from>
    <xdr:to>
      <xdr:col>24</xdr:col>
      <xdr:colOff>25400</xdr:colOff>
      <xdr:row>38</xdr:row>
      <xdr:rowOff>9434</xdr:rowOff>
    </xdr:to>
    <xdr:cxnSp macro="">
      <xdr:nvCxnSpPr>
        <xdr:cNvPr id="68" name="直線コネクタ 67"/>
        <xdr:cNvCxnSpPr/>
      </xdr:nvCxnSpPr>
      <xdr:spPr>
        <a:xfrm>
          <a:off x="3987800" y="647881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43724</xdr:rowOff>
    </xdr:from>
    <xdr:to>
      <xdr:col>19</xdr:col>
      <xdr:colOff>187325</xdr:colOff>
      <xdr:row>37</xdr:row>
      <xdr:rowOff>135164</xdr:rowOff>
    </xdr:to>
    <xdr:cxnSp macro="">
      <xdr:nvCxnSpPr>
        <xdr:cNvPr id="71" name="直線コネクタ 70"/>
        <xdr:cNvCxnSpPr/>
      </xdr:nvCxnSpPr>
      <xdr:spPr>
        <a:xfrm>
          <a:off x="3098800" y="638737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156392</xdr:rowOff>
    </xdr:from>
    <xdr:to>
      <xdr:col>15</xdr:col>
      <xdr:colOff>98425</xdr:colOff>
      <xdr:row>37</xdr:row>
      <xdr:rowOff>43724</xdr:rowOff>
    </xdr:to>
    <xdr:cxnSp macro="">
      <xdr:nvCxnSpPr>
        <xdr:cNvPr id="74" name="直線コネクタ 73"/>
        <xdr:cNvCxnSpPr/>
      </xdr:nvCxnSpPr>
      <xdr:spPr>
        <a:xfrm>
          <a:off x="2209800" y="632859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156392</xdr:rowOff>
    </xdr:from>
    <xdr:to>
      <xdr:col>11</xdr:col>
      <xdr:colOff>9525</xdr:colOff>
      <xdr:row>37</xdr:row>
      <xdr:rowOff>102507</xdr:rowOff>
    </xdr:to>
    <xdr:cxnSp macro="">
      <xdr:nvCxnSpPr>
        <xdr:cNvPr id="77" name="直線コネクタ 76"/>
        <xdr:cNvCxnSpPr/>
      </xdr:nvCxnSpPr>
      <xdr:spPr>
        <a:xfrm flipV="1">
          <a:off x="1320800" y="6328592"/>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130084</xdr:rowOff>
    </xdr:from>
    <xdr:to>
      <xdr:col>24</xdr:col>
      <xdr:colOff>76200</xdr:colOff>
      <xdr:row>38</xdr:row>
      <xdr:rowOff>60234</xdr:rowOff>
    </xdr:to>
    <xdr:sp macro="" textlink="">
      <xdr:nvSpPr>
        <xdr:cNvPr id="87" name="楕円 86"/>
        <xdr:cNvSpPr/>
      </xdr:nvSpPr>
      <xdr:spPr>
        <a:xfrm>
          <a:off x="4775200" y="6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102161</xdr:rowOff>
    </xdr:from>
    <xdr:ext cx="762000" cy="259045"/>
    <xdr:sp macro="" textlink="">
      <xdr:nvSpPr>
        <xdr:cNvPr id="88" name="人件費該当値テキスト"/>
        <xdr:cNvSpPr txBox="1"/>
      </xdr:nvSpPr>
      <xdr:spPr>
        <a:xfrm>
          <a:off x="4914900" y="6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84364</xdr:rowOff>
    </xdr:from>
    <xdr:to>
      <xdr:col>20</xdr:col>
      <xdr:colOff>38100</xdr:colOff>
      <xdr:row>38</xdr:row>
      <xdr:rowOff>14514</xdr:rowOff>
    </xdr:to>
    <xdr:sp macro="" textlink="">
      <xdr:nvSpPr>
        <xdr:cNvPr id="89" name="楕円 88"/>
        <xdr:cNvSpPr/>
      </xdr:nvSpPr>
      <xdr:spPr>
        <a:xfrm>
          <a:off x="3937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170742</xdr:rowOff>
    </xdr:from>
    <xdr:ext cx="736600" cy="259045"/>
    <xdr:sp macro="" textlink="">
      <xdr:nvSpPr>
        <xdr:cNvPr id="90" name="テキスト ボックス 89"/>
        <xdr:cNvSpPr txBox="1"/>
      </xdr:nvSpPr>
      <xdr:spPr>
        <a:xfrm>
          <a:off x="3606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164374</xdr:rowOff>
    </xdr:from>
    <xdr:to>
      <xdr:col>15</xdr:col>
      <xdr:colOff>149225</xdr:colOff>
      <xdr:row>37</xdr:row>
      <xdr:rowOff>94524</xdr:rowOff>
    </xdr:to>
    <xdr:sp macro="" textlink="">
      <xdr:nvSpPr>
        <xdr:cNvPr id="91" name="楕円 90"/>
        <xdr:cNvSpPr/>
      </xdr:nvSpPr>
      <xdr:spPr>
        <a:xfrm>
          <a:off x="3048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79301</xdr:rowOff>
    </xdr:from>
    <xdr:ext cx="762000" cy="259045"/>
    <xdr:sp macro="" textlink="">
      <xdr:nvSpPr>
        <xdr:cNvPr id="92" name="テキスト ボックス 91"/>
        <xdr:cNvSpPr txBox="1"/>
      </xdr:nvSpPr>
      <xdr:spPr>
        <a:xfrm>
          <a:off x="2717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105592</xdr:rowOff>
    </xdr:from>
    <xdr:to>
      <xdr:col>11</xdr:col>
      <xdr:colOff>60325</xdr:colOff>
      <xdr:row>37</xdr:row>
      <xdr:rowOff>35742</xdr:rowOff>
    </xdr:to>
    <xdr:sp macro="" textlink="">
      <xdr:nvSpPr>
        <xdr:cNvPr id="93" name="楕円 92"/>
        <xdr:cNvSpPr/>
      </xdr:nvSpPr>
      <xdr:spPr>
        <a:xfrm>
          <a:off x="2159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20519</xdr:rowOff>
    </xdr:from>
    <xdr:ext cx="762000" cy="259045"/>
    <xdr:sp macro="" textlink="">
      <xdr:nvSpPr>
        <xdr:cNvPr id="94" name="テキスト ボックス 93"/>
        <xdr:cNvSpPr txBox="1"/>
      </xdr:nvSpPr>
      <xdr:spPr>
        <a:xfrm>
          <a:off x="1828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51707</xdr:rowOff>
    </xdr:from>
    <xdr:to>
      <xdr:col>6</xdr:col>
      <xdr:colOff>171450</xdr:colOff>
      <xdr:row>37</xdr:row>
      <xdr:rowOff>153307</xdr:rowOff>
    </xdr:to>
    <xdr:sp macro="" textlink="">
      <xdr:nvSpPr>
        <xdr:cNvPr id="95" name="楕円 94"/>
        <xdr:cNvSpPr/>
      </xdr:nvSpPr>
      <xdr:spPr>
        <a:xfrm>
          <a:off x="1270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138084</xdr:rowOff>
    </xdr:from>
    <xdr:ext cx="762000" cy="259045"/>
    <xdr:sp macro="" textlink="">
      <xdr:nvSpPr>
        <xdr:cNvPr id="96" name="テキスト ボックス 95"/>
        <xdr:cNvSpPr txBox="1"/>
      </xdr:nvSpPr>
      <xdr:spPr>
        <a:xfrm>
          <a:off x="939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　人件費同様、直営施設や町立高等学校及び多くの公共施設を有することから平成２５年度までは類似団体平均を上回っていたが、平成２６年度以降においては類似団体と同水準となっている。今後においても施設の適正管理と経費節減に努める。</a:t>
          </a:r>
          <a:endParaRPr lang="ja-JP" altLang="ja-JP" sz="16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22225</xdr:rowOff>
    </xdr:from>
    <xdr:to>
      <xdr:col>82</xdr:col>
      <xdr:colOff>107950</xdr:colOff>
      <xdr:row>17</xdr:row>
      <xdr:rowOff>50800</xdr:rowOff>
    </xdr:to>
    <xdr:cxnSp macro="">
      <xdr:nvCxnSpPr>
        <xdr:cNvPr id="133" name="直線コネクタ 132"/>
        <xdr:cNvCxnSpPr/>
      </xdr:nvCxnSpPr>
      <xdr:spPr>
        <a:xfrm flipV="1">
          <a:off x="15671800" y="29368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50800</xdr:rowOff>
    </xdr:to>
    <xdr:cxnSp macro="">
      <xdr:nvCxnSpPr>
        <xdr:cNvPr id="136" name="直線コネクタ 135"/>
        <xdr:cNvCxnSpPr/>
      </xdr:nvCxnSpPr>
      <xdr:spPr>
        <a:xfrm>
          <a:off x="14782800" y="2908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165100</xdr:rowOff>
    </xdr:to>
    <xdr:cxnSp macro="">
      <xdr:nvCxnSpPr>
        <xdr:cNvPr id="139" name="直線コネクタ 138"/>
        <xdr:cNvCxnSpPr/>
      </xdr:nvCxnSpPr>
      <xdr:spPr>
        <a:xfrm>
          <a:off x="13893800" y="26987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xdr:rowOff>
    </xdr:from>
    <xdr:to>
      <xdr:col>69</xdr:col>
      <xdr:colOff>92075</xdr:colOff>
      <xdr:row>15</xdr:row>
      <xdr:rowOff>127000</xdr:rowOff>
    </xdr:to>
    <xdr:cxnSp macro="">
      <xdr:nvCxnSpPr>
        <xdr:cNvPr id="142" name="直線コネクタ 141"/>
        <xdr:cNvCxnSpPr/>
      </xdr:nvCxnSpPr>
      <xdr:spPr>
        <a:xfrm>
          <a:off x="13004800" y="2584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142875</xdr:rowOff>
    </xdr:from>
    <xdr:to>
      <xdr:col>82</xdr:col>
      <xdr:colOff>158750</xdr:colOff>
      <xdr:row>17</xdr:row>
      <xdr:rowOff>73025</xdr:rowOff>
    </xdr:to>
    <xdr:sp macro="" textlink="">
      <xdr:nvSpPr>
        <xdr:cNvPr id="152" name="楕円 151"/>
        <xdr:cNvSpPr/>
      </xdr:nvSpPr>
      <xdr:spPr>
        <a:xfrm>
          <a:off x="164592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159402</xdr:rowOff>
    </xdr:from>
    <xdr:ext cx="762000" cy="259045"/>
    <xdr:sp macro="" textlink="">
      <xdr:nvSpPr>
        <xdr:cNvPr id="153" name="物件費該当値テキスト"/>
        <xdr:cNvSpPr txBox="1"/>
      </xdr:nvSpPr>
      <xdr:spPr>
        <a:xfrm>
          <a:off x="16598900" y="273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0</xdr:rowOff>
    </xdr:from>
    <xdr:to>
      <xdr:col>78</xdr:col>
      <xdr:colOff>120650</xdr:colOff>
      <xdr:row>17</xdr:row>
      <xdr:rowOff>101600</xdr:rowOff>
    </xdr:to>
    <xdr:sp macro="" textlink="">
      <xdr:nvSpPr>
        <xdr:cNvPr id="154" name="楕円 153"/>
        <xdr:cNvSpPr/>
      </xdr:nvSpPr>
      <xdr:spPr>
        <a:xfrm>
          <a:off x="15621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86377</xdr:rowOff>
    </xdr:from>
    <xdr:ext cx="736600" cy="259045"/>
    <xdr:sp macro="" textlink="">
      <xdr:nvSpPr>
        <xdr:cNvPr id="155" name="テキスト ボックス 154"/>
        <xdr:cNvSpPr txBox="1"/>
      </xdr:nvSpPr>
      <xdr:spPr>
        <a:xfrm>
          <a:off x="15290800" y="300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6" name="楕円 155"/>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7" name="テキスト ボックス 156"/>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8" name="楕円 157"/>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59" name="テキスト ボックス 158"/>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133350</xdr:rowOff>
    </xdr:from>
    <xdr:to>
      <xdr:col>65</xdr:col>
      <xdr:colOff>53975</xdr:colOff>
      <xdr:row>15</xdr:row>
      <xdr:rowOff>63500</xdr:rowOff>
    </xdr:to>
    <xdr:sp macro="" textlink="">
      <xdr:nvSpPr>
        <xdr:cNvPr id="160" name="楕円 159"/>
        <xdr:cNvSpPr/>
      </xdr:nvSpPr>
      <xdr:spPr>
        <a:xfrm>
          <a:off x="12954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73677</xdr:rowOff>
    </xdr:from>
    <xdr:ext cx="762000" cy="259045"/>
    <xdr:sp macro="" textlink="">
      <xdr:nvSpPr>
        <xdr:cNvPr id="161" name="テキスト ボックス 160"/>
        <xdr:cNvSpPr txBox="1"/>
      </xdr:nvSpPr>
      <xdr:spPr>
        <a:xfrm>
          <a:off x="12623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　補助・単独事業ともに負担が少なく類似団体平均を下回っている。今後においては、高齢化や少子化対策などにより負担が増加していくことが見込まれることから、適正な制度運用により過度の財政負担が生じないよう努める。</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146050</xdr:rowOff>
    </xdr:from>
    <xdr:to>
      <xdr:col>24</xdr:col>
      <xdr:colOff>25400</xdr:colOff>
      <xdr:row>53</xdr:row>
      <xdr:rowOff>107950</xdr:rowOff>
    </xdr:to>
    <xdr:cxnSp macro="">
      <xdr:nvCxnSpPr>
        <xdr:cNvPr id="194" name="直線コネクタ 193"/>
        <xdr:cNvCxnSpPr/>
      </xdr:nvCxnSpPr>
      <xdr:spPr>
        <a:xfrm>
          <a:off x="3987800" y="90614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146050</xdr:rowOff>
    </xdr:from>
    <xdr:to>
      <xdr:col>19</xdr:col>
      <xdr:colOff>187325</xdr:colOff>
      <xdr:row>52</xdr:row>
      <xdr:rowOff>165100</xdr:rowOff>
    </xdr:to>
    <xdr:cxnSp macro="">
      <xdr:nvCxnSpPr>
        <xdr:cNvPr id="197" name="直線コネクタ 196"/>
        <xdr:cNvCxnSpPr/>
      </xdr:nvCxnSpPr>
      <xdr:spPr>
        <a:xfrm flipV="1">
          <a:off x="3098800" y="9061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31750</xdr:rowOff>
    </xdr:to>
    <xdr:cxnSp macro="">
      <xdr:nvCxnSpPr>
        <xdr:cNvPr id="200" name="直線コネクタ 199"/>
        <xdr:cNvCxnSpPr/>
      </xdr:nvCxnSpPr>
      <xdr:spPr>
        <a:xfrm flipV="1">
          <a:off x="2209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107950</xdr:rowOff>
    </xdr:to>
    <xdr:cxnSp macro="">
      <xdr:nvCxnSpPr>
        <xdr:cNvPr id="203" name="直線コネクタ 202"/>
        <xdr:cNvCxnSpPr/>
      </xdr:nvCxnSpPr>
      <xdr:spPr>
        <a:xfrm flipV="1">
          <a:off x="1320800" y="9118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13" name="楕円 212"/>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73677</xdr:rowOff>
    </xdr:from>
    <xdr:ext cx="762000" cy="259045"/>
    <xdr:sp macro="" textlink="">
      <xdr:nvSpPr>
        <xdr:cNvPr id="214" name="扶助費該当値テキスト"/>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95250</xdr:rowOff>
    </xdr:from>
    <xdr:to>
      <xdr:col>20</xdr:col>
      <xdr:colOff>38100</xdr:colOff>
      <xdr:row>53</xdr:row>
      <xdr:rowOff>25400</xdr:rowOff>
    </xdr:to>
    <xdr:sp macro="" textlink="">
      <xdr:nvSpPr>
        <xdr:cNvPr id="215" name="楕円 214"/>
        <xdr:cNvSpPr/>
      </xdr:nvSpPr>
      <xdr:spPr>
        <a:xfrm>
          <a:off x="3937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35577</xdr:rowOff>
    </xdr:from>
    <xdr:ext cx="736600" cy="259045"/>
    <xdr:sp macro="" textlink="">
      <xdr:nvSpPr>
        <xdr:cNvPr id="216" name="テキスト ボックス 215"/>
        <xdr:cNvSpPr txBox="1"/>
      </xdr:nvSpPr>
      <xdr:spPr>
        <a:xfrm>
          <a:off x="3606800" y="877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17" name="楕円 216"/>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18" name="テキスト ボックス 217"/>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19" name="楕円 218"/>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20" name="テキスト ボックス 219"/>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21" name="楕円 220"/>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22" name="テキスト ボックス 221"/>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水道事業会計</a:t>
          </a:r>
          <a:r>
            <a:rPr kumimoji="1" lang="ja-JP" altLang="en-US" sz="1100" b="0" i="0" baseline="0">
              <a:solidFill>
                <a:schemeClr val="dk1"/>
              </a:solidFill>
              <a:effectLst/>
              <a:latin typeface="+mn-lt"/>
              <a:ea typeface="+mn-ea"/>
              <a:cs typeface="+mn-cs"/>
            </a:rPr>
            <a:t>や下水道事業会計</a:t>
          </a:r>
          <a:r>
            <a:rPr kumimoji="1" lang="ja-JP" altLang="ja-JP" sz="1100" b="0" i="0" baseline="0">
              <a:solidFill>
                <a:schemeClr val="dk1"/>
              </a:solidFill>
              <a:effectLst/>
              <a:latin typeface="+mn-lt"/>
              <a:ea typeface="+mn-ea"/>
              <a:cs typeface="+mn-cs"/>
            </a:rPr>
            <a:t>に対し、施設の維持管理や地方債の償還に係る繰出しがあることから、平成２７年度までは類似団体平均を上回っている状況であったが、地方債の償還終了等により、平成２８年度からは類似団体平均を下回った。今後は独立採算の原則に基づき、経費節減や使用料等の滞納解消を図り、普通会計からの繰出金を減らすよう努める。</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年度は水道使用料の改正により数値の改善が進んだ。</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56</xdr:row>
      <xdr:rowOff>12700</xdr:rowOff>
    </xdr:to>
    <xdr:cxnSp macro="">
      <xdr:nvCxnSpPr>
        <xdr:cNvPr id="254" name="直線コネクタ 253"/>
        <xdr:cNvCxnSpPr/>
      </xdr:nvCxnSpPr>
      <xdr:spPr>
        <a:xfrm flipV="1">
          <a:off x="15671800" y="95224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58420</xdr:rowOff>
    </xdr:to>
    <xdr:cxnSp macro="">
      <xdr:nvCxnSpPr>
        <xdr:cNvPr id="257" name="直線コネクタ 256"/>
        <xdr:cNvCxnSpPr/>
      </xdr:nvCxnSpPr>
      <xdr:spPr>
        <a:xfrm flipV="1">
          <a:off x="14782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58420</xdr:rowOff>
    </xdr:to>
    <xdr:cxnSp macro="">
      <xdr:nvCxnSpPr>
        <xdr:cNvPr id="260" name="直線コネクタ 259"/>
        <xdr:cNvCxnSpPr/>
      </xdr:nvCxnSpPr>
      <xdr:spPr>
        <a:xfrm>
          <a:off x="13893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57</xdr:row>
      <xdr:rowOff>46990</xdr:rowOff>
    </xdr:to>
    <xdr:cxnSp macro="">
      <xdr:nvCxnSpPr>
        <xdr:cNvPr id="263" name="直線コネクタ 262"/>
        <xdr:cNvCxnSpPr/>
      </xdr:nvCxnSpPr>
      <xdr:spPr>
        <a:xfrm flipV="1">
          <a:off x="13004800" y="96443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73" name="楕円 272"/>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74"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5" name="楕円 274"/>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6" name="テキスト ボックス 275"/>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7" name="楕円 276"/>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8" name="テキスト ボックス 277"/>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9" name="楕円 278"/>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80" name="テキスト ボックス 279"/>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81" name="楕円 280"/>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82" name="テキスト ボックス 281"/>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　近年は類似団体と同水準となっている。今後も単独で行う各種団体への補助金については現水準を維持していくよう努める。</a:t>
          </a:r>
          <a:endParaRPr lang="ja-JP" altLang="ja-JP" sz="1600">
            <a:effectLst/>
          </a:endParaRPr>
        </a:p>
      </xdr:txBody>
    </xdr:sp>
    <xdr:clientData/>
  </xdr:twoCellAnchor>
  <xdr:oneCellAnchor>
    <xdr:from>
      <xdr:col>62</xdr:col>
      <xdr:colOff>6350</xdr:colOff>
      <xdr:row>29</xdr:row>
      <xdr:rowOff>107950</xdr:rowOff>
    </xdr:from>
    <xdr:ext cx="298543" cy="225703"/>
    <xdr:sp macro="" textlink="">
      <xdr:nvSpPr>
        <xdr:cNvPr id="294" name="テキスト ボックス 29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104140</xdr:rowOff>
    </xdr:from>
    <xdr:to>
      <xdr:col>82</xdr:col>
      <xdr:colOff>107950</xdr:colOff>
      <xdr:row>35</xdr:row>
      <xdr:rowOff>127000</xdr:rowOff>
    </xdr:to>
    <xdr:cxnSp macro="">
      <xdr:nvCxnSpPr>
        <xdr:cNvPr id="311" name="直線コネクタ 310"/>
        <xdr:cNvCxnSpPr/>
      </xdr:nvCxnSpPr>
      <xdr:spPr>
        <a:xfrm flipV="1">
          <a:off x="15671800" y="61048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121285</xdr:rowOff>
    </xdr:from>
    <xdr:to>
      <xdr:col>78</xdr:col>
      <xdr:colOff>69850</xdr:colOff>
      <xdr:row>35</xdr:row>
      <xdr:rowOff>127000</xdr:rowOff>
    </xdr:to>
    <xdr:cxnSp macro="">
      <xdr:nvCxnSpPr>
        <xdr:cNvPr id="314" name="直線コネクタ 313"/>
        <xdr:cNvCxnSpPr/>
      </xdr:nvCxnSpPr>
      <xdr:spPr>
        <a:xfrm>
          <a:off x="14782800" y="61220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121285</xdr:rowOff>
    </xdr:from>
    <xdr:to>
      <xdr:col>73</xdr:col>
      <xdr:colOff>180975</xdr:colOff>
      <xdr:row>35</xdr:row>
      <xdr:rowOff>132715</xdr:rowOff>
    </xdr:to>
    <xdr:cxnSp macro="">
      <xdr:nvCxnSpPr>
        <xdr:cNvPr id="317" name="直線コネクタ 316"/>
        <xdr:cNvCxnSpPr/>
      </xdr:nvCxnSpPr>
      <xdr:spPr>
        <a:xfrm flipV="1">
          <a:off x="13893800" y="61220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132715</xdr:rowOff>
    </xdr:from>
    <xdr:to>
      <xdr:col>69</xdr:col>
      <xdr:colOff>92075</xdr:colOff>
      <xdr:row>35</xdr:row>
      <xdr:rowOff>132715</xdr:rowOff>
    </xdr:to>
    <xdr:cxnSp macro="">
      <xdr:nvCxnSpPr>
        <xdr:cNvPr id="320" name="直線コネクタ 319"/>
        <xdr:cNvCxnSpPr/>
      </xdr:nvCxnSpPr>
      <xdr:spPr>
        <a:xfrm>
          <a:off x="13004800" y="6133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53340</xdr:rowOff>
    </xdr:from>
    <xdr:to>
      <xdr:col>82</xdr:col>
      <xdr:colOff>158750</xdr:colOff>
      <xdr:row>35</xdr:row>
      <xdr:rowOff>154940</xdr:rowOff>
    </xdr:to>
    <xdr:sp macro="" textlink="">
      <xdr:nvSpPr>
        <xdr:cNvPr id="330" name="楕円 329"/>
        <xdr:cNvSpPr/>
      </xdr:nvSpPr>
      <xdr:spPr>
        <a:xfrm>
          <a:off x="164592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69867</xdr:rowOff>
    </xdr:from>
    <xdr:ext cx="762000" cy="259045"/>
    <xdr:sp macro="" textlink="">
      <xdr:nvSpPr>
        <xdr:cNvPr id="331" name="補助費等該当値テキスト"/>
        <xdr:cNvSpPr txBox="1"/>
      </xdr:nvSpPr>
      <xdr:spPr>
        <a:xfrm>
          <a:off x="165989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76200</xdr:rowOff>
    </xdr:from>
    <xdr:to>
      <xdr:col>78</xdr:col>
      <xdr:colOff>120650</xdr:colOff>
      <xdr:row>36</xdr:row>
      <xdr:rowOff>6350</xdr:rowOff>
    </xdr:to>
    <xdr:sp macro="" textlink="">
      <xdr:nvSpPr>
        <xdr:cNvPr id="332" name="楕円 331"/>
        <xdr:cNvSpPr/>
      </xdr:nvSpPr>
      <xdr:spPr>
        <a:xfrm>
          <a:off x="15621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33" name="テキスト ボックス 332"/>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70485</xdr:rowOff>
    </xdr:from>
    <xdr:to>
      <xdr:col>74</xdr:col>
      <xdr:colOff>31750</xdr:colOff>
      <xdr:row>36</xdr:row>
      <xdr:rowOff>635</xdr:rowOff>
    </xdr:to>
    <xdr:sp macro="" textlink="">
      <xdr:nvSpPr>
        <xdr:cNvPr id="334" name="楕円 333"/>
        <xdr:cNvSpPr/>
      </xdr:nvSpPr>
      <xdr:spPr>
        <a:xfrm>
          <a:off x="14732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156862</xdr:rowOff>
    </xdr:from>
    <xdr:ext cx="762000" cy="259045"/>
    <xdr:sp macro="" textlink="">
      <xdr:nvSpPr>
        <xdr:cNvPr id="335" name="テキスト ボックス 334"/>
        <xdr:cNvSpPr txBox="1"/>
      </xdr:nvSpPr>
      <xdr:spPr>
        <a:xfrm>
          <a:off x="14401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81915</xdr:rowOff>
    </xdr:from>
    <xdr:to>
      <xdr:col>69</xdr:col>
      <xdr:colOff>142875</xdr:colOff>
      <xdr:row>36</xdr:row>
      <xdr:rowOff>12065</xdr:rowOff>
    </xdr:to>
    <xdr:sp macro="" textlink="">
      <xdr:nvSpPr>
        <xdr:cNvPr id="336" name="楕円 335"/>
        <xdr:cNvSpPr/>
      </xdr:nvSpPr>
      <xdr:spPr>
        <a:xfrm>
          <a:off x="138430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168292</xdr:rowOff>
    </xdr:from>
    <xdr:ext cx="762000" cy="259045"/>
    <xdr:sp macro="" textlink="">
      <xdr:nvSpPr>
        <xdr:cNvPr id="337" name="テキスト ボックス 336"/>
        <xdr:cNvSpPr txBox="1"/>
      </xdr:nvSpPr>
      <xdr:spPr>
        <a:xfrm>
          <a:off x="13512800" y="616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81915</xdr:rowOff>
    </xdr:from>
    <xdr:to>
      <xdr:col>65</xdr:col>
      <xdr:colOff>53975</xdr:colOff>
      <xdr:row>36</xdr:row>
      <xdr:rowOff>12065</xdr:rowOff>
    </xdr:to>
    <xdr:sp macro="" textlink="">
      <xdr:nvSpPr>
        <xdr:cNvPr id="338" name="楕円 337"/>
        <xdr:cNvSpPr/>
      </xdr:nvSpPr>
      <xdr:spPr>
        <a:xfrm>
          <a:off x="129540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168292</xdr:rowOff>
    </xdr:from>
    <xdr:ext cx="762000" cy="259045"/>
    <xdr:sp macro="" textlink="">
      <xdr:nvSpPr>
        <xdr:cNvPr id="339" name="テキスト ボックス 338"/>
        <xdr:cNvSpPr txBox="1"/>
      </xdr:nvSpPr>
      <xdr:spPr>
        <a:xfrm>
          <a:off x="12623800" y="616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　類似団体平均より高い水準となっている。学校給食センターや茶内保育所、新庁舎関連事業に伴う公債費の増加が主な要因となっている。</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年度の２か年にわたり総合文化センターの長寿命化工事を実施したこともあり</a:t>
          </a:r>
          <a:r>
            <a:rPr kumimoji="1" lang="ja-JP" altLang="en-US" sz="11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今後においても必要事業を見極めながら地方債の発行抑制に努める。</a:t>
          </a:r>
          <a:endParaRPr lang="ja-JP" altLang="ja-JP" sz="16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111761</xdr:rowOff>
    </xdr:from>
    <xdr:to>
      <xdr:col>24</xdr:col>
      <xdr:colOff>25400</xdr:colOff>
      <xdr:row>77</xdr:row>
      <xdr:rowOff>134620</xdr:rowOff>
    </xdr:to>
    <xdr:cxnSp macro="">
      <xdr:nvCxnSpPr>
        <xdr:cNvPr id="371" name="直線コネクタ 370"/>
        <xdr:cNvCxnSpPr/>
      </xdr:nvCxnSpPr>
      <xdr:spPr>
        <a:xfrm flipV="1">
          <a:off x="3987800" y="133134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134620</xdr:rowOff>
    </xdr:from>
    <xdr:to>
      <xdr:col>19</xdr:col>
      <xdr:colOff>187325</xdr:colOff>
      <xdr:row>78</xdr:row>
      <xdr:rowOff>12700</xdr:rowOff>
    </xdr:to>
    <xdr:cxnSp macro="">
      <xdr:nvCxnSpPr>
        <xdr:cNvPr id="374" name="直線コネクタ 373"/>
        <xdr:cNvCxnSpPr/>
      </xdr:nvCxnSpPr>
      <xdr:spPr>
        <a:xfrm flipV="1">
          <a:off x="3098800" y="133362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78</xdr:row>
      <xdr:rowOff>12700</xdr:rowOff>
    </xdr:to>
    <xdr:cxnSp macro="">
      <xdr:nvCxnSpPr>
        <xdr:cNvPr id="377" name="直線コネクタ 376"/>
        <xdr:cNvCxnSpPr/>
      </xdr:nvCxnSpPr>
      <xdr:spPr>
        <a:xfrm>
          <a:off x="2209800" y="132638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50800</xdr:rowOff>
    </xdr:from>
    <xdr:to>
      <xdr:col>11</xdr:col>
      <xdr:colOff>9525</xdr:colOff>
      <xdr:row>77</xdr:row>
      <xdr:rowOff>62230</xdr:rowOff>
    </xdr:to>
    <xdr:cxnSp macro="">
      <xdr:nvCxnSpPr>
        <xdr:cNvPr id="380" name="直線コネクタ 379"/>
        <xdr:cNvCxnSpPr/>
      </xdr:nvCxnSpPr>
      <xdr:spPr>
        <a:xfrm>
          <a:off x="1320800" y="13252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60961</xdr:rowOff>
    </xdr:from>
    <xdr:to>
      <xdr:col>24</xdr:col>
      <xdr:colOff>76200</xdr:colOff>
      <xdr:row>77</xdr:row>
      <xdr:rowOff>162561</xdr:rowOff>
    </xdr:to>
    <xdr:sp macro="" textlink="">
      <xdr:nvSpPr>
        <xdr:cNvPr id="390" name="楕円 389"/>
        <xdr:cNvSpPr/>
      </xdr:nvSpPr>
      <xdr:spPr>
        <a:xfrm>
          <a:off x="4775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33038</xdr:rowOff>
    </xdr:from>
    <xdr:ext cx="762000" cy="259045"/>
    <xdr:sp macro="" textlink="">
      <xdr:nvSpPr>
        <xdr:cNvPr id="391" name="公債費該当値テキスト"/>
        <xdr:cNvSpPr txBox="1"/>
      </xdr:nvSpPr>
      <xdr:spPr>
        <a:xfrm>
          <a:off x="4914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83820</xdr:rowOff>
    </xdr:from>
    <xdr:to>
      <xdr:col>20</xdr:col>
      <xdr:colOff>38100</xdr:colOff>
      <xdr:row>78</xdr:row>
      <xdr:rowOff>13970</xdr:rowOff>
    </xdr:to>
    <xdr:sp macro="" textlink="">
      <xdr:nvSpPr>
        <xdr:cNvPr id="392" name="楕円 391"/>
        <xdr:cNvSpPr/>
      </xdr:nvSpPr>
      <xdr:spPr>
        <a:xfrm>
          <a:off x="3937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170197</xdr:rowOff>
    </xdr:from>
    <xdr:ext cx="736600" cy="259045"/>
    <xdr:sp macro="" textlink="">
      <xdr:nvSpPr>
        <xdr:cNvPr id="393" name="テキスト ボックス 392"/>
        <xdr:cNvSpPr txBox="1"/>
      </xdr:nvSpPr>
      <xdr:spPr>
        <a:xfrm>
          <a:off x="3606800" y="1337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4" name="楕円 393"/>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5" name="テキスト ボックス 39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6" name="楕円 395"/>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97" name="テキスト ボックス 396"/>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98" name="楕円 397"/>
        <xdr:cNvSpPr/>
      </xdr:nvSpPr>
      <xdr:spPr>
        <a:xfrm>
          <a:off x="1270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99" name="テキスト ボックス 398"/>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行政面積が広く集落が点在していることから公共施設が多く、その維持管理費や下水道事業を実施したことによる地方債の発行から下水道事業会計への繰出金が嵩んだことにより、類似団体平均を上回っていたが、平成２７年度以降は下水道事業や水道事業の地方債償還額が減少傾向となったことから類似団体平均を下回った。今後も現状水準の維持を図るため、公共施設の適正な管理と経費削減等に努める。</a:t>
          </a:r>
          <a:endParaRPr lang="ja-JP" altLang="ja-JP" sz="16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115570</xdr:rowOff>
    </xdr:from>
    <xdr:to>
      <xdr:col>82</xdr:col>
      <xdr:colOff>107950</xdr:colOff>
      <xdr:row>76</xdr:row>
      <xdr:rowOff>134620</xdr:rowOff>
    </xdr:to>
    <xdr:cxnSp macro="">
      <xdr:nvCxnSpPr>
        <xdr:cNvPr id="432" name="直線コネクタ 431"/>
        <xdr:cNvCxnSpPr/>
      </xdr:nvCxnSpPr>
      <xdr:spPr>
        <a:xfrm flipV="1">
          <a:off x="15671800" y="131457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134620</xdr:rowOff>
    </xdr:to>
    <xdr:cxnSp macro="">
      <xdr:nvCxnSpPr>
        <xdr:cNvPr id="435" name="直線コネクタ 434"/>
        <xdr:cNvCxnSpPr/>
      </xdr:nvCxnSpPr>
      <xdr:spPr>
        <a:xfrm>
          <a:off x="14782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142240</xdr:rowOff>
    </xdr:from>
    <xdr:to>
      <xdr:col>73</xdr:col>
      <xdr:colOff>180975</xdr:colOff>
      <xdr:row>76</xdr:row>
      <xdr:rowOff>81280</xdr:rowOff>
    </xdr:to>
    <xdr:cxnSp macro="">
      <xdr:nvCxnSpPr>
        <xdr:cNvPr id="438" name="直線コネクタ 437"/>
        <xdr:cNvCxnSpPr/>
      </xdr:nvCxnSpPr>
      <xdr:spPr>
        <a:xfrm>
          <a:off x="13893800" y="1300099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142240</xdr:rowOff>
    </xdr:from>
    <xdr:to>
      <xdr:col>69</xdr:col>
      <xdr:colOff>92075</xdr:colOff>
      <xdr:row>76</xdr:row>
      <xdr:rowOff>96520</xdr:rowOff>
    </xdr:to>
    <xdr:cxnSp macro="">
      <xdr:nvCxnSpPr>
        <xdr:cNvPr id="441" name="直線コネクタ 440"/>
        <xdr:cNvCxnSpPr/>
      </xdr:nvCxnSpPr>
      <xdr:spPr>
        <a:xfrm flipV="1">
          <a:off x="13004800" y="130009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51" name="楕円 450"/>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81297</xdr:rowOff>
    </xdr:from>
    <xdr:ext cx="762000" cy="259045"/>
    <xdr:sp macro="" textlink="">
      <xdr:nvSpPr>
        <xdr:cNvPr id="452" name="公債費以外該当値テキスト"/>
        <xdr:cNvSpPr txBox="1"/>
      </xdr:nvSpPr>
      <xdr:spPr>
        <a:xfrm>
          <a:off x="16598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83820</xdr:rowOff>
    </xdr:from>
    <xdr:to>
      <xdr:col>78</xdr:col>
      <xdr:colOff>120650</xdr:colOff>
      <xdr:row>77</xdr:row>
      <xdr:rowOff>13970</xdr:rowOff>
    </xdr:to>
    <xdr:sp macro="" textlink="">
      <xdr:nvSpPr>
        <xdr:cNvPr id="453" name="楕円 452"/>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54" name="テキスト ボックス 453"/>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5" name="楕円 454"/>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6" name="テキスト ボックス 455"/>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91440</xdr:rowOff>
    </xdr:from>
    <xdr:to>
      <xdr:col>69</xdr:col>
      <xdr:colOff>142875</xdr:colOff>
      <xdr:row>76</xdr:row>
      <xdr:rowOff>21589</xdr:rowOff>
    </xdr:to>
    <xdr:sp macro="" textlink="">
      <xdr:nvSpPr>
        <xdr:cNvPr id="457" name="楕円 456"/>
        <xdr:cNvSpPr/>
      </xdr:nvSpPr>
      <xdr:spPr>
        <a:xfrm>
          <a:off x="13843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31767</xdr:rowOff>
    </xdr:from>
    <xdr:ext cx="762000" cy="259045"/>
    <xdr:sp macro="" textlink="">
      <xdr:nvSpPr>
        <xdr:cNvPr id="458" name="テキスト ボックス 457"/>
        <xdr:cNvSpPr txBox="1"/>
      </xdr:nvSpPr>
      <xdr:spPr>
        <a:xfrm>
          <a:off x="13512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59" name="楕円 458"/>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60" name="テキスト ボックス 459"/>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北海道浜中町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83994</xdr:rowOff>
    </xdr:from>
    <xdr:to>
      <xdr:col>29</xdr:col>
      <xdr:colOff>127000</xdr:colOff>
      <xdr:row>13</xdr:row>
      <xdr:rowOff>30356</xdr:rowOff>
    </xdr:to>
    <xdr:cxnSp macro="">
      <xdr:nvCxnSpPr>
        <xdr:cNvPr id="48" name="直線コネクタ 47"/>
        <xdr:cNvCxnSpPr/>
      </xdr:nvCxnSpPr>
      <xdr:spPr bwMode="auto">
        <a:xfrm flipV="1">
          <a:off x="5003800" y="2189019"/>
          <a:ext cx="647700" cy="117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30356</xdr:rowOff>
    </xdr:from>
    <xdr:to>
      <xdr:col>26</xdr:col>
      <xdr:colOff>50800</xdr:colOff>
      <xdr:row>13</xdr:row>
      <xdr:rowOff>119779</xdr:rowOff>
    </xdr:to>
    <xdr:cxnSp macro="">
      <xdr:nvCxnSpPr>
        <xdr:cNvPr id="51" name="直線コネクタ 50"/>
        <xdr:cNvCxnSpPr/>
      </xdr:nvCxnSpPr>
      <xdr:spPr bwMode="auto">
        <a:xfrm flipV="1">
          <a:off x="4305300" y="2306831"/>
          <a:ext cx="698500" cy="8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119779</xdr:rowOff>
    </xdr:from>
    <xdr:to>
      <xdr:col>22</xdr:col>
      <xdr:colOff>114300</xdr:colOff>
      <xdr:row>14</xdr:row>
      <xdr:rowOff>16434</xdr:rowOff>
    </xdr:to>
    <xdr:cxnSp macro="">
      <xdr:nvCxnSpPr>
        <xdr:cNvPr id="54" name="直線コネクタ 53"/>
        <xdr:cNvCxnSpPr/>
      </xdr:nvCxnSpPr>
      <xdr:spPr bwMode="auto">
        <a:xfrm flipV="1">
          <a:off x="3606800" y="2396254"/>
          <a:ext cx="698500" cy="6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16434</xdr:rowOff>
    </xdr:from>
    <xdr:to>
      <xdr:col>18</xdr:col>
      <xdr:colOff>177800</xdr:colOff>
      <xdr:row>14</xdr:row>
      <xdr:rowOff>50129</xdr:rowOff>
    </xdr:to>
    <xdr:cxnSp macro="">
      <xdr:nvCxnSpPr>
        <xdr:cNvPr id="57" name="直線コネクタ 56"/>
        <xdr:cNvCxnSpPr/>
      </xdr:nvCxnSpPr>
      <xdr:spPr bwMode="auto">
        <a:xfrm flipV="1">
          <a:off x="2908300" y="2464359"/>
          <a:ext cx="698500" cy="33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33194</xdr:rowOff>
    </xdr:from>
    <xdr:to>
      <xdr:col>29</xdr:col>
      <xdr:colOff>177800</xdr:colOff>
      <xdr:row>12</xdr:row>
      <xdr:rowOff>134794</xdr:rowOff>
    </xdr:to>
    <xdr:sp macro="" textlink="">
      <xdr:nvSpPr>
        <xdr:cNvPr id="67" name="楕円 66"/>
        <xdr:cNvSpPr/>
      </xdr:nvSpPr>
      <xdr:spPr bwMode="auto">
        <a:xfrm>
          <a:off x="5600700" y="2138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113221</xdr:rowOff>
    </xdr:from>
    <xdr:ext cx="762000" cy="259045"/>
    <xdr:sp macro="" textlink="">
      <xdr:nvSpPr>
        <xdr:cNvPr id="68" name="人口1人当たり決算額の推移該当値テキスト130"/>
        <xdr:cNvSpPr txBox="1"/>
      </xdr:nvSpPr>
      <xdr:spPr>
        <a:xfrm>
          <a:off x="5740400" y="204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151006</xdr:rowOff>
    </xdr:from>
    <xdr:to>
      <xdr:col>26</xdr:col>
      <xdr:colOff>101600</xdr:colOff>
      <xdr:row>13</xdr:row>
      <xdr:rowOff>81156</xdr:rowOff>
    </xdr:to>
    <xdr:sp macro="" textlink="">
      <xdr:nvSpPr>
        <xdr:cNvPr id="69" name="楕円 68"/>
        <xdr:cNvSpPr/>
      </xdr:nvSpPr>
      <xdr:spPr bwMode="auto">
        <a:xfrm>
          <a:off x="4953000" y="225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91333</xdr:rowOff>
    </xdr:from>
    <xdr:ext cx="736600" cy="259045"/>
    <xdr:sp macro="" textlink="">
      <xdr:nvSpPr>
        <xdr:cNvPr id="70" name="テキスト ボックス 69"/>
        <xdr:cNvSpPr txBox="1"/>
      </xdr:nvSpPr>
      <xdr:spPr>
        <a:xfrm>
          <a:off x="4622800" y="2024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68979</xdr:rowOff>
    </xdr:from>
    <xdr:to>
      <xdr:col>22</xdr:col>
      <xdr:colOff>165100</xdr:colOff>
      <xdr:row>13</xdr:row>
      <xdr:rowOff>170579</xdr:rowOff>
    </xdr:to>
    <xdr:sp macro="" textlink="">
      <xdr:nvSpPr>
        <xdr:cNvPr id="71" name="楕円 70"/>
        <xdr:cNvSpPr/>
      </xdr:nvSpPr>
      <xdr:spPr bwMode="auto">
        <a:xfrm>
          <a:off x="4254500" y="2345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9306</xdr:rowOff>
    </xdr:from>
    <xdr:ext cx="762000" cy="259045"/>
    <xdr:sp macro="" textlink="">
      <xdr:nvSpPr>
        <xdr:cNvPr id="72" name="テキスト ボックス 71"/>
        <xdr:cNvSpPr txBox="1"/>
      </xdr:nvSpPr>
      <xdr:spPr>
        <a:xfrm>
          <a:off x="3924300" y="211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137084</xdr:rowOff>
    </xdr:from>
    <xdr:to>
      <xdr:col>19</xdr:col>
      <xdr:colOff>38100</xdr:colOff>
      <xdr:row>14</xdr:row>
      <xdr:rowOff>67234</xdr:rowOff>
    </xdr:to>
    <xdr:sp macro="" textlink="">
      <xdr:nvSpPr>
        <xdr:cNvPr id="73" name="楕円 72"/>
        <xdr:cNvSpPr/>
      </xdr:nvSpPr>
      <xdr:spPr bwMode="auto">
        <a:xfrm>
          <a:off x="3556000" y="2413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77411</xdr:rowOff>
    </xdr:from>
    <xdr:ext cx="762000" cy="259045"/>
    <xdr:sp macro="" textlink="">
      <xdr:nvSpPr>
        <xdr:cNvPr id="74" name="テキスト ボックス 73"/>
        <xdr:cNvSpPr txBox="1"/>
      </xdr:nvSpPr>
      <xdr:spPr>
        <a:xfrm>
          <a:off x="3225800" y="2182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170779</xdr:rowOff>
    </xdr:from>
    <xdr:to>
      <xdr:col>15</xdr:col>
      <xdr:colOff>101600</xdr:colOff>
      <xdr:row>14</xdr:row>
      <xdr:rowOff>100929</xdr:rowOff>
    </xdr:to>
    <xdr:sp macro="" textlink="">
      <xdr:nvSpPr>
        <xdr:cNvPr id="75" name="楕円 74"/>
        <xdr:cNvSpPr/>
      </xdr:nvSpPr>
      <xdr:spPr bwMode="auto">
        <a:xfrm>
          <a:off x="2857500" y="2447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111106</xdr:rowOff>
    </xdr:from>
    <xdr:ext cx="762000" cy="259045"/>
    <xdr:sp macro="" textlink="">
      <xdr:nvSpPr>
        <xdr:cNvPr id="76" name="テキスト ボックス 75"/>
        <xdr:cNvSpPr txBox="1"/>
      </xdr:nvSpPr>
      <xdr:spPr>
        <a:xfrm>
          <a:off x="2527300" y="221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99987</xdr:rowOff>
    </xdr:from>
    <xdr:to>
      <xdr:col>29</xdr:col>
      <xdr:colOff>127000</xdr:colOff>
      <xdr:row>34</xdr:row>
      <xdr:rowOff>294698</xdr:rowOff>
    </xdr:to>
    <xdr:cxnSp macro="">
      <xdr:nvCxnSpPr>
        <xdr:cNvPr id="111" name="直線コネクタ 110"/>
        <xdr:cNvCxnSpPr/>
      </xdr:nvCxnSpPr>
      <xdr:spPr bwMode="auto">
        <a:xfrm>
          <a:off x="5003800" y="6367437"/>
          <a:ext cx="647700" cy="194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5728</xdr:rowOff>
    </xdr:from>
    <xdr:to>
      <xdr:col>26</xdr:col>
      <xdr:colOff>50800</xdr:colOff>
      <xdr:row>34</xdr:row>
      <xdr:rowOff>99987</xdr:rowOff>
    </xdr:to>
    <xdr:cxnSp macro="">
      <xdr:nvCxnSpPr>
        <xdr:cNvPr id="114" name="直線コネクタ 113"/>
        <xdr:cNvCxnSpPr/>
      </xdr:nvCxnSpPr>
      <xdr:spPr bwMode="auto">
        <a:xfrm>
          <a:off x="4305300" y="6273178"/>
          <a:ext cx="698500" cy="94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5728</xdr:rowOff>
    </xdr:from>
    <xdr:to>
      <xdr:col>22</xdr:col>
      <xdr:colOff>114300</xdr:colOff>
      <xdr:row>34</xdr:row>
      <xdr:rowOff>268218</xdr:rowOff>
    </xdr:to>
    <xdr:cxnSp macro="">
      <xdr:nvCxnSpPr>
        <xdr:cNvPr id="117" name="直線コネクタ 116"/>
        <xdr:cNvCxnSpPr/>
      </xdr:nvCxnSpPr>
      <xdr:spPr bwMode="auto">
        <a:xfrm flipV="1">
          <a:off x="3606800" y="6273178"/>
          <a:ext cx="698500" cy="262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268218</xdr:rowOff>
    </xdr:from>
    <xdr:to>
      <xdr:col>18</xdr:col>
      <xdr:colOff>177800</xdr:colOff>
      <xdr:row>34</xdr:row>
      <xdr:rowOff>302202</xdr:rowOff>
    </xdr:to>
    <xdr:cxnSp macro="">
      <xdr:nvCxnSpPr>
        <xdr:cNvPr id="120" name="直線コネクタ 119"/>
        <xdr:cNvCxnSpPr/>
      </xdr:nvCxnSpPr>
      <xdr:spPr bwMode="auto">
        <a:xfrm flipV="1">
          <a:off x="2908300" y="6535668"/>
          <a:ext cx="698500" cy="33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243898</xdr:rowOff>
    </xdr:from>
    <xdr:to>
      <xdr:col>29</xdr:col>
      <xdr:colOff>177800</xdr:colOff>
      <xdr:row>35</xdr:row>
      <xdr:rowOff>2598</xdr:rowOff>
    </xdr:to>
    <xdr:sp macro="" textlink="">
      <xdr:nvSpPr>
        <xdr:cNvPr id="130" name="楕円 129"/>
        <xdr:cNvSpPr/>
      </xdr:nvSpPr>
      <xdr:spPr bwMode="auto">
        <a:xfrm>
          <a:off x="5600700" y="6511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88974</xdr:rowOff>
    </xdr:from>
    <xdr:ext cx="762000" cy="259045"/>
    <xdr:sp macro="" textlink="">
      <xdr:nvSpPr>
        <xdr:cNvPr id="131" name="人口1人当たり決算額の推移該当値テキスト445"/>
        <xdr:cNvSpPr txBox="1"/>
      </xdr:nvSpPr>
      <xdr:spPr>
        <a:xfrm>
          <a:off x="5740400" y="6356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49187</xdr:rowOff>
    </xdr:from>
    <xdr:to>
      <xdr:col>26</xdr:col>
      <xdr:colOff>101600</xdr:colOff>
      <xdr:row>34</xdr:row>
      <xdr:rowOff>150787</xdr:rowOff>
    </xdr:to>
    <xdr:sp macro="" textlink="">
      <xdr:nvSpPr>
        <xdr:cNvPr id="132" name="楕円 131"/>
        <xdr:cNvSpPr/>
      </xdr:nvSpPr>
      <xdr:spPr bwMode="auto">
        <a:xfrm>
          <a:off x="4953000" y="6316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160964</xdr:rowOff>
    </xdr:from>
    <xdr:ext cx="736600" cy="259045"/>
    <xdr:sp macro="" textlink="">
      <xdr:nvSpPr>
        <xdr:cNvPr id="133" name="テキスト ボックス 132"/>
        <xdr:cNvSpPr txBox="1"/>
      </xdr:nvSpPr>
      <xdr:spPr>
        <a:xfrm>
          <a:off x="4622800" y="6085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297828</xdr:rowOff>
    </xdr:from>
    <xdr:to>
      <xdr:col>22</xdr:col>
      <xdr:colOff>165100</xdr:colOff>
      <xdr:row>34</xdr:row>
      <xdr:rowOff>56528</xdr:rowOff>
    </xdr:to>
    <xdr:sp macro="" textlink="">
      <xdr:nvSpPr>
        <xdr:cNvPr id="134" name="楕円 133"/>
        <xdr:cNvSpPr/>
      </xdr:nvSpPr>
      <xdr:spPr bwMode="auto">
        <a:xfrm>
          <a:off x="4254500" y="6222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66705</xdr:rowOff>
    </xdr:from>
    <xdr:ext cx="762000" cy="259045"/>
    <xdr:sp macro="" textlink="">
      <xdr:nvSpPr>
        <xdr:cNvPr id="135" name="テキスト ボックス 134"/>
        <xdr:cNvSpPr txBox="1"/>
      </xdr:nvSpPr>
      <xdr:spPr>
        <a:xfrm>
          <a:off x="3924300" y="599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217418</xdr:rowOff>
    </xdr:from>
    <xdr:to>
      <xdr:col>19</xdr:col>
      <xdr:colOff>38100</xdr:colOff>
      <xdr:row>34</xdr:row>
      <xdr:rowOff>319018</xdr:rowOff>
    </xdr:to>
    <xdr:sp macro="" textlink="">
      <xdr:nvSpPr>
        <xdr:cNvPr id="136" name="楕円 135"/>
        <xdr:cNvSpPr/>
      </xdr:nvSpPr>
      <xdr:spPr bwMode="auto">
        <a:xfrm>
          <a:off x="3556000" y="648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329195</xdr:rowOff>
    </xdr:from>
    <xdr:ext cx="762000" cy="259045"/>
    <xdr:sp macro="" textlink="">
      <xdr:nvSpPr>
        <xdr:cNvPr id="137" name="テキスト ボックス 136"/>
        <xdr:cNvSpPr txBox="1"/>
      </xdr:nvSpPr>
      <xdr:spPr>
        <a:xfrm>
          <a:off x="3225800" y="625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251402</xdr:rowOff>
    </xdr:from>
    <xdr:to>
      <xdr:col>15</xdr:col>
      <xdr:colOff>101600</xdr:colOff>
      <xdr:row>35</xdr:row>
      <xdr:rowOff>10102</xdr:rowOff>
    </xdr:to>
    <xdr:sp macro="" textlink="">
      <xdr:nvSpPr>
        <xdr:cNvPr id="138" name="楕円 137"/>
        <xdr:cNvSpPr/>
      </xdr:nvSpPr>
      <xdr:spPr bwMode="auto">
        <a:xfrm>
          <a:off x="2857500" y="6518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20280</xdr:rowOff>
    </xdr:from>
    <xdr:ext cx="762000" cy="259045"/>
    <xdr:sp macro="" textlink="">
      <xdr:nvSpPr>
        <xdr:cNvPr id="139" name="テキスト ボックス 138"/>
        <xdr:cNvSpPr txBox="1"/>
      </xdr:nvSpPr>
      <xdr:spPr>
        <a:xfrm>
          <a:off x="2527300" y="628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5,015
423.12
10,035,826
9,902,541
130,718
4,638,743
13,284,329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91223</xdr:rowOff>
    </xdr:from>
    <xdr:to>
      <xdr:col>24</xdr:col>
      <xdr:colOff>63500</xdr:colOff>
      <xdr:row>33</xdr:row>
      <xdr:rowOff>51438</xdr:rowOff>
    </xdr:to>
    <xdr:cxnSp macro="">
      <xdr:nvCxnSpPr>
        <xdr:cNvPr id="59" name="直線コネクタ 58"/>
        <xdr:cNvCxnSpPr/>
      </xdr:nvCxnSpPr>
      <xdr:spPr>
        <a:xfrm flipV="1">
          <a:off x="3797300" y="5577623"/>
          <a:ext cx="838200" cy="1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51438</xdr:rowOff>
    </xdr:from>
    <xdr:to>
      <xdr:col>19</xdr:col>
      <xdr:colOff>177800</xdr:colOff>
      <xdr:row>33</xdr:row>
      <xdr:rowOff>86217</xdr:rowOff>
    </xdr:to>
    <xdr:cxnSp macro="">
      <xdr:nvCxnSpPr>
        <xdr:cNvPr id="62" name="直線コネクタ 61"/>
        <xdr:cNvCxnSpPr/>
      </xdr:nvCxnSpPr>
      <xdr:spPr>
        <a:xfrm flipV="1">
          <a:off x="2908300" y="5709288"/>
          <a:ext cx="889000" cy="3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86217</xdr:rowOff>
    </xdr:from>
    <xdr:to>
      <xdr:col>15</xdr:col>
      <xdr:colOff>50800</xdr:colOff>
      <xdr:row>33</xdr:row>
      <xdr:rowOff>137181</xdr:rowOff>
    </xdr:to>
    <xdr:cxnSp macro="">
      <xdr:nvCxnSpPr>
        <xdr:cNvPr id="65" name="直線コネクタ 64"/>
        <xdr:cNvCxnSpPr/>
      </xdr:nvCxnSpPr>
      <xdr:spPr>
        <a:xfrm flipV="1">
          <a:off x="2019300" y="5744067"/>
          <a:ext cx="8890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137181</xdr:rowOff>
    </xdr:from>
    <xdr:to>
      <xdr:col>10</xdr:col>
      <xdr:colOff>114300</xdr:colOff>
      <xdr:row>34</xdr:row>
      <xdr:rowOff>54181</xdr:rowOff>
    </xdr:to>
    <xdr:cxnSp macro="">
      <xdr:nvCxnSpPr>
        <xdr:cNvPr id="68" name="直線コネクタ 67"/>
        <xdr:cNvCxnSpPr/>
      </xdr:nvCxnSpPr>
      <xdr:spPr>
        <a:xfrm flipV="1">
          <a:off x="1130300" y="5795031"/>
          <a:ext cx="889000" cy="8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40423</xdr:rowOff>
    </xdr:from>
    <xdr:to>
      <xdr:col>24</xdr:col>
      <xdr:colOff>114300</xdr:colOff>
      <xdr:row>32</xdr:row>
      <xdr:rowOff>142023</xdr:rowOff>
    </xdr:to>
    <xdr:sp macro="" textlink="">
      <xdr:nvSpPr>
        <xdr:cNvPr id="78" name="楕円 77"/>
        <xdr:cNvSpPr/>
      </xdr:nvSpPr>
      <xdr:spPr>
        <a:xfrm>
          <a:off x="4584700" y="552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164900</xdr:rowOff>
    </xdr:from>
    <xdr:ext cx="599010" cy="259045"/>
    <xdr:sp macro="" textlink="">
      <xdr:nvSpPr>
        <xdr:cNvPr id="79" name="人件費該当値テキスト"/>
        <xdr:cNvSpPr txBox="1"/>
      </xdr:nvSpPr>
      <xdr:spPr>
        <a:xfrm>
          <a:off x="4686300" y="547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638</xdr:rowOff>
    </xdr:from>
    <xdr:to>
      <xdr:col>20</xdr:col>
      <xdr:colOff>38100</xdr:colOff>
      <xdr:row>33</xdr:row>
      <xdr:rowOff>102238</xdr:rowOff>
    </xdr:to>
    <xdr:sp macro="" textlink="">
      <xdr:nvSpPr>
        <xdr:cNvPr id="80" name="楕円 79"/>
        <xdr:cNvSpPr/>
      </xdr:nvSpPr>
      <xdr:spPr>
        <a:xfrm>
          <a:off x="3746500" y="56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118765</xdr:rowOff>
    </xdr:from>
    <xdr:ext cx="599010" cy="259045"/>
    <xdr:sp macro="" textlink="">
      <xdr:nvSpPr>
        <xdr:cNvPr id="81" name="テキスト ボックス 80"/>
        <xdr:cNvSpPr txBox="1"/>
      </xdr:nvSpPr>
      <xdr:spPr>
        <a:xfrm>
          <a:off x="3497795" y="543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35417</xdr:rowOff>
    </xdr:from>
    <xdr:to>
      <xdr:col>15</xdr:col>
      <xdr:colOff>101600</xdr:colOff>
      <xdr:row>33</xdr:row>
      <xdr:rowOff>137017</xdr:rowOff>
    </xdr:to>
    <xdr:sp macro="" textlink="">
      <xdr:nvSpPr>
        <xdr:cNvPr id="82" name="楕円 81"/>
        <xdr:cNvSpPr/>
      </xdr:nvSpPr>
      <xdr:spPr>
        <a:xfrm>
          <a:off x="2857500" y="56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153544</xdr:rowOff>
    </xdr:from>
    <xdr:ext cx="599010" cy="259045"/>
    <xdr:sp macro="" textlink="">
      <xdr:nvSpPr>
        <xdr:cNvPr id="83" name="テキスト ボックス 82"/>
        <xdr:cNvSpPr txBox="1"/>
      </xdr:nvSpPr>
      <xdr:spPr>
        <a:xfrm>
          <a:off x="2608795" y="546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86381</xdr:rowOff>
    </xdr:from>
    <xdr:to>
      <xdr:col>10</xdr:col>
      <xdr:colOff>165100</xdr:colOff>
      <xdr:row>34</xdr:row>
      <xdr:rowOff>16531</xdr:rowOff>
    </xdr:to>
    <xdr:sp macro="" textlink="">
      <xdr:nvSpPr>
        <xdr:cNvPr id="84" name="楕円 83"/>
        <xdr:cNvSpPr/>
      </xdr:nvSpPr>
      <xdr:spPr>
        <a:xfrm>
          <a:off x="1968500" y="57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33058</xdr:rowOff>
    </xdr:from>
    <xdr:ext cx="599010" cy="259045"/>
    <xdr:sp macro="" textlink="">
      <xdr:nvSpPr>
        <xdr:cNvPr id="85" name="テキスト ボックス 84"/>
        <xdr:cNvSpPr txBox="1"/>
      </xdr:nvSpPr>
      <xdr:spPr>
        <a:xfrm>
          <a:off x="1719795" y="551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3381</xdr:rowOff>
    </xdr:from>
    <xdr:to>
      <xdr:col>6</xdr:col>
      <xdr:colOff>38100</xdr:colOff>
      <xdr:row>34</xdr:row>
      <xdr:rowOff>104981</xdr:rowOff>
    </xdr:to>
    <xdr:sp macro="" textlink="">
      <xdr:nvSpPr>
        <xdr:cNvPr id="86" name="楕円 85"/>
        <xdr:cNvSpPr/>
      </xdr:nvSpPr>
      <xdr:spPr>
        <a:xfrm>
          <a:off x="1079500" y="58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121508</xdr:rowOff>
    </xdr:from>
    <xdr:ext cx="599010" cy="259045"/>
    <xdr:sp macro="" textlink="">
      <xdr:nvSpPr>
        <xdr:cNvPr id="87" name="テキスト ボックス 86"/>
        <xdr:cNvSpPr txBox="1"/>
      </xdr:nvSpPr>
      <xdr:spPr>
        <a:xfrm>
          <a:off x="830795" y="560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149507</xdr:rowOff>
    </xdr:from>
    <xdr:to>
      <xdr:col>24</xdr:col>
      <xdr:colOff>63500</xdr:colOff>
      <xdr:row>54</xdr:row>
      <xdr:rowOff>130404</xdr:rowOff>
    </xdr:to>
    <xdr:cxnSp macro="">
      <xdr:nvCxnSpPr>
        <xdr:cNvPr id="117" name="直線コネクタ 116"/>
        <xdr:cNvCxnSpPr/>
      </xdr:nvCxnSpPr>
      <xdr:spPr>
        <a:xfrm flipV="1">
          <a:off x="3797300" y="9236357"/>
          <a:ext cx="838200" cy="15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130404</xdr:rowOff>
    </xdr:from>
    <xdr:to>
      <xdr:col>19</xdr:col>
      <xdr:colOff>177800</xdr:colOff>
      <xdr:row>55</xdr:row>
      <xdr:rowOff>45010</xdr:rowOff>
    </xdr:to>
    <xdr:cxnSp macro="">
      <xdr:nvCxnSpPr>
        <xdr:cNvPr id="120" name="直線コネクタ 119"/>
        <xdr:cNvCxnSpPr/>
      </xdr:nvCxnSpPr>
      <xdr:spPr>
        <a:xfrm flipV="1">
          <a:off x="2908300" y="9388704"/>
          <a:ext cx="889000" cy="8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45010</xdr:rowOff>
    </xdr:from>
    <xdr:to>
      <xdr:col>15</xdr:col>
      <xdr:colOff>50800</xdr:colOff>
      <xdr:row>56</xdr:row>
      <xdr:rowOff>59499</xdr:rowOff>
    </xdr:to>
    <xdr:cxnSp macro="">
      <xdr:nvCxnSpPr>
        <xdr:cNvPr id="123" name="直線コネクタ 122"/>
        <xdr:cNvCxnSpPr/>
      </xdr:nvCxnSpPr>
      <xdr:spPr>
        <a:xfrm flipV="1">
          <a:off x="2019300" y="9474760"/>
          <a:ext cx="889000" cy="18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59499</xdr:rowOff>
    </xdr:from>
    <xdr:to>
      <xdr:col>10</xdr:col>
      <xdr:colOff>114300</xdr:colOff>
      <xdr:row>57</xdr:row>
      <xdr:rowOff>15399</xdr:rowOff>
    </xdr:to>
    <xdr:cxnSp macro="">
      <xdr:nvCxnSpPr>
        <xdr:cNvPr id="126" name="直線コネクタ 125"/>
        <xdr:cNvCxnSpPr/>
      </xdr:nvCxnSpPr>
      <xdr:spPr>
        <a:xfrm flipV="1">
          <a:off x="1130300" y="9660699"/>
          <a:ext cx="889000" cy="1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98707</xdr:rowOff>
    </xdr:from>
    <xdr:to>
      <xdr:col>24</xdr:col>
      <xdr:colOff>114300</xdr:colOff>
      <xdr:row>54</xdr:row>
      <xdr:rowOff>28857</xdr:rowOff>
    </xdr:to>
    <xdr:sp macro="" textlink="">
      <xdr:nvSpPr>
        <xdr:cNvPr id="136" name="楕円 135"/>
        <xdr:cNvSpPr/>
      </xdr:nvSpPr>
      <xdr:spPr>
        <a:xfrm>
          <a:off x="4584700" y="91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121584</xdr:rowOff>
    </xdr:from>
    <xdr:ext cx="599010" cy="259045"/>
    <xdr:sp macro="" textlink="">
      <xdr:nvSpPr>
        <xdr:cNvPr id="137" name="物件費該当値テキスト"/>
        <xdr:cNvSpPr txBox="1"/>
      </xdr:nvSpPr>
      <xdr:spPr>
        <a:xfrm>
          <a:off x="4686300" y="903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79604</xdr:rowOff>
    </xdr:from>
    <xdr:to>
      <xdr:col>20</xdr:col>
      <xdr:colOff>38100</xdr:colOff>
      <xdr:row>55</xdr:row>
      <xdr:rowOff>9754</xdr:rowOff>
    </xdr:to>
    <xdr:sp macro="" textlink="">
      <xdr:nvSpPr>
        <xdr:cNvPr id="138" name="楕円 137"/>
        <xdr:cNvSpPr/>
      </xdr:nvSpPr>
      <xdr:spPr>
        <a:xfrm>
          <a:off x="3746500" y="93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26281</xdr:rowOff>
    </xdr:from>
    <xdr:ext cx="599010" cy="259045"/>
    <xdr:sp macro="" textlink="">
      <xdr:nvSpPr>
        <xdr:cNvPr id="139" name="テキスト ボックス 138"/>
        <xdr:cNvSpPr txBox="1"/>
      </xdr:nvSpPr>
      <xdr:spPr>
        <a:xfrm>
          <a:off x="3497795" y="911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165660</xdr:rowOff>
    </xdr:from>
    <xdr:to>
      <xdr:col>15</xdr:col>
      <xdr:colOff>101600</xdr:colOff>
      <xdr:row>55</xdr:row>
      <xdr:rowOff>95810</xdr:rowOff>
    </xdr:to>
    <xdr:sp macro="" textlink="">
      <xdr:nvSpPr>
        <xdr:cNvPr id="140" name="楕円 139"/>
        <xdr:cNvSpPr/>
      </xdr:nvSpPr>
      <xdr:spPr>
        <a:xfrm>
          <a:off x="2857500" y="942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112337</xdr:rowOff>
    </xdr:from>
    <xdr:ext cx="599010" cy="259045"/>
    <xdr:sp macro="" textlink="">
      <xdr:nvSpPr>
        <xdr:cNvPr id="141" name="テキスト ボックス 140"/>
        <xdr:cNvSpPr txBox="1"/>
      </xdr:nvSpPr>
      <xdr:spPr>
        <a:xfrm>
          <a:off x="2608795" y="919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8699</xdr:rowOff>
    </xdr:from>
    <xdr:to>
      <xdr:col>10</xdr:col>
      <xdr:colOff>165100</xdr:colOff>
      <xdr:row>56</xdr:row>
      <xdr:rowOff>110299</xdr:rowOff>
    </xdr:to>
    <xdr:sp macro="" textlink="">
      <xdr:nvSpPr>
        <xdr:cNvPr id="142" name="楕円 141"/>
        <xdr:cNvSpPr/>
      </xdr:nvSpPr>
      <xdr:spPr>
        <a:xfrm>
          <a:off x="1968500" y="960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126826</xdr:rowOff>
    </xdr:from>
    <xdr:ext cx="599010" cy="259045"/>
    <xdr:sp macro="" textlink="">
      <xdr:nvSpPr>
        <xdr:cNvPr id="143" name="テキスト ボックス 142"/>
        <xdr:cNvSpPr txBox="1"/>
      </xdr:nvSpPr>
      <xdr:spPr>
        <a:xfrm>
          <a:off x="1719795" y="938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136049</xdr:rowOff>
    </xdr:from>
    <xdr:to>
      <xdr:col>6</xdr:col>
      <xdr:colOff>38100</xdr:colOff>
      <xdr:row>57</xdr:row>
      <xdr:rowOff>66199</xdr:rowOff>
    </xdr:to>
    <xdr:sp macro="" textlink="">
      <xdr:nvSpPr>
        <xdr:cNvPr id="144" name="楕円 143"/>
        <xdr:cNvSpPr/>
      </xdr:nvSpPr>
      <xdr:spPr>
        <a:xfrm>
          <a:off x="1079500" y="97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82726</xdr:rowOff>
    </xdr:from>
    <xdr:ext cx="599010" cy="259045"/>
    <xdr:sp macro="" textlink="">
      <xdr:nvSpPr>
        <xdr:cNvPr id="145" name="テキスト ボックス 144"/>
        <xdr:cNvSpPr txBox="1"/>
      </xdr:nvSpPr>
      <xdr:spPr>
        <a:xfrm>
          <a:off x="830795" y="9512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51134</xdr:rowOff>
    </xdr:from>
    <xdr:to>
      <xdr:col>24</xdr:col>
      <xdr:colOff>63500</xdr:colOff>
      <xdr:row>76</xdr:row>
      <xdr:rowOff>21351</xdr:rowOff>
    </xdr:to>
    <xdr:cxnSp macro="">
      <xdr:nvCxnSpPr>
        <xdr:cNvPr id="176" name="直線コネクタ 175"/>
        <xdr:cNvCxnSpPr/>
      </xdr:nvCxnSpPr>
      <xdr:spPr>
        <a:xfrm flipV="1">
          <a:off x="3797300" y="12909884"/>
          <a:ext cx="838200" cy="14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102226</xdr:rowOff>
    </xdr:from>
    <xdr:to>
      <xdr:col>19</xdr:col>
      <xdr:colOff>177800</xdr:colOff>
      <xdr:row>76</xdr:row>
      <xdr:rowOff>21351</xdr:rowOff>
    </xdr:to>
    <xdr:cxnSp macro="">
      <xdr:nvCxnSpPr>
        <xdr:cNvPr id="179" name="直線コネクタ 178"/>
        <xdr:cNvCxnSpPr/>
      </xdr:nvCxnSpPr>
      <xdr:spPr>
        <a:xfrm>
          <a:off x="2908300" y="12960976"/>
          <a:ext cx="889000" cy="9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147472</xdr:rowOff>
    </xdr:from>
    <xdr:to>
      <xdr:col>15</xdr:col>
      <xdr:colOff>50800</xdr:colOff>
      <xdr:row>75</xdr:row>
      <xdr:rowOff>102226</xdr:rowOff>
    </xdr:to>
    <xdr:cxnSp macro="">
      <xdr:nvCxnSpPr>
        <xdr:cNvPr id="182" name="直線コネクタ 181"/>
        <xdr:cNvCxnSpPr/>
      </xdr:nvCxnSpPr>
      <xdr:spPr>
        <a:xfrm>
          <a:off x="2019300" y="12834772"/>
          <a:ext cx="889000" cy="12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147472</xdr:rowOff>
    </xdr:from>
    <xdr:to>
      <xdr:col>10</xdr:col>
      <xdr:colOff>114300</xdr:colOff>
      <xdr:row>75</xdr:row>
      <xdr:rowOff>138492</xdr:rowOff>
    </xdr:to>
    <xdr:cxnSp macro="">
      <xdr:nvCxnSpPr>
        <xdr:cNvPr id="185" name="直線コネクタ 184"/>
        <xdr:cNvCxnSpPr/>
      </xdr:nvCxnSpPr>
      <xdr:spPr>
        <a:xfrm flipV="1">
          <a:off x="1130300" y="12834772"/>
          <a:ext cx="889000" cy="16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334</xdr:rowOff>
    </xdr:from>
    <xdr:to>
      <xdr:col>24</xdr:col>
      <xdr:colOff>114300</xdr:colOff>
      <xdr:row>75</xdr:row>
      <xdr:rowOff>101934</xdr:rowOff>
    </xdr:to>
    <xdr:sp macro="" textlink="">
      <xdr:nvSpPr>
        <xdr:cNvPr id="195" name="楕円 194"/>
        <xdr:cNvSpPr/>
      </xdr:nvSpPr>
      <xdr:spPr>
        <a:xfrm>
          <a:off x="4584700" y="1285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23211</xdr:rowOff>
    </xdr:from>
    <xdr:ext cx="534377" cy="259045"/>
    <xdr:sp macro="" textlink="">
      <xdr:nvSpPr>
        <xdr:cNvPr id="196" name="維持補修費該当値テキスト"/>
        <xdr:cNvSpPr txBox="1"/>
      </xdr:nvSpPr>
      <xdr:spPr>
        <a:xfrm>
          <a:off x="4686300" y="127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142001</xdr:rowOff>
    </xdr:from>
    <xdr:to>
      <xdr:col>20</xdr:col>
      <xdr:colOff>38100</xdr:colOff>
      <xdr:row>76</xdr:row>
      <xdr:rowOff>72151</xdr:rowOff>
    </xdr:to>
    <xdr:sp macro="" textlink="">
      <xdr:nvSpPr>
        <xdr:cNvPr id="197" name="楕円 196"/>
        <xdr:cNvSpPr/>
      </xdr:nvSpPr>
      <xdr:spPr>
        <a:xfrm>
          <a:off x="3746500" y="130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88678</xdr:rowOff>
    </xdr:from>
    <xdr:ext cx="534377" cy="259045"/>
    <xdr:sp macro="" textlink="">
      <xdr:nvSpPr>
        <xdr:cNvPr id="198" name="テキスト ボックス 197"/>
        <xdr:cNvSpPr txBox="1"/>
      </xdr:nvSpPr>
      <xdr:spPr>
        <a:xfrm>
          <a:off x="3530111" y="1277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51426</xdr:rowOff>
    </xdr:from>
    <xdr:to>
      <xdr:col>15</xdr:col>
      <xdr:colOff>101600</xdr:colOff>
      <xdr:row>75</xdr:row>
      <xdr:rowOff>153026</xdr:rowOff>
    </xdr:to>
    <xdr:sp macro="" textlink="">
      <xdr:nvSpPr>
        <xdr:cNvPr id="199" name="楕円 198"/>
        <xdr:cNvSpPr/>
      </xdr:nvSpPr>
      <xdr:spPr>
        <a:xfrm>
          <a:off x="2857500" y="129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169553</xdr:rowOff>
    </xdr:from>
    <xdr:ext cx="534377" cy="259045"/>
    <xdr:sp macro="" textlink="">
      <xdr:nvSpPr>
        <xdr:cNvPr id="200" name="テキスト ボックス 199"/>
        <xdr:cNvSpPr txBox="1"/>
      </xdr:nvSpPr>
      <xdr:spPr>
        <a:xfrm>
          <a:off x="2641111" y="126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96672</xdr:rowOff>
    </xdr:from>
    <xdr:to>
      <xdr:col>10</xdr:col>
      <xdr:colOff>165100</xdr:colOff>
      <xdr:row>75</xdr:row>
      <xdr:rowOff>26822</xdr:rowOff>
    </xdr:to>
    <xdr:sp macro="" textlink="">
      <xdr:nvSpPr>
        <xdr:cNvPr id="201" name="楕円 200"/>
        <xdr:cNvSpPr/>
      </xdr:nvSpPr>
      <xdr:spPr>
        <a:xfrm>
          <a:off x="1968500" y="127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43349</xdr:rowOff>
    </xdr:from>
    <xdr:ext cx="534377" cy="259045"/>
    <xdr:sp macro="" textlink="">
      <xdr:nvSpPr>
        <xdr:cNvPr id="202" name="テキスト ボックス 201"/>
        <xdr:cNvSpPr txBox="1"/>
      </xdr:nvSpPr>
      <xdr:spPr>
        <a:xfrm>
          <a:off x="1752111" y="1255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87692</xdr:rowOff>
    </xdr:from>
    <xdr:to>
      <xdr:col>6</xdr:col>
      <xdr:colOff>38100</xdr:colOff>
      <xdr:row>76</xdr:row>
      <xdr:rowOff>17841</xdr:rowOff>
    </xdr:to>
    <xdr:sp macro="" textlink="">
      <xdr:nvSpPr>
        <xdr:cNvPr id="203" name="楕円 202"/>
        <xdr:cNvSpPr/>
      </xdr:nvSpPr>
      <xdr:spPr>
        <a:xfrm>
          <a:off x="1079500" y="129464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34369</xdr:rowOff>
    </xdr:from>
    <xdr:ext cx="534377" cy="259045"/>
    <xdr:sp macro="" textlink="">
      <xdr:nvSpPr>
        <xdr:cNvPr id="204" name="テキスト ボックス 203"/>
        <xdr:cNvSpPr txBox="1"/>
      </xdr:nvSpPr>
      <xdr:spPr>
        <a:xfrm>
          <a:off x="863111" y="1272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1277</xdr:rowOff>
    </xdr:from>
    <xdr:to>
      <xdr:col>24</xdr:col>
      <xdr:colOff>63500</xdr:colOff>
      <xdr:row>97</xdr:row>
      <xdr:rowOff>44493</xdr:rowOff>
    </xdr:to>
    <xdr:cxnSp macro="">
      <xdr:nvCxnSpPr>
        <xdr:cNvPr id="232" name="直線コネクタ 231"/>
        <xdr:cNvCxnSpPr/>
      </xdr:nvCxnSpPr>
      <xdr:spPr>
        <a:xfrm flipV="1">
          <a:off x="3797300" y="16631927"/>
          <a:ext cx="838200" cy="4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44493</xdr:rowOff>
    </xdr:from>
    <xdr:to>
      <xdr:col>19</xdr:col>
      <xdr:colOff>177800</xdr:colOff>
      <xdr:row>97</xdr:row>
      <xdr:rowOff>100354</xdr:rowOff>
    </xdr:to>
    <xdr:cxnSp macro="">
      <xdr:nvCxnSpPr>
        <xdr:cNvPr id="235" name="直線コネクタ 234"/>
        <xdr:cNvCxnSpPr/>
      </xdr:nvCxnSpPr>
      <xdr:spPr>
        <a:xfrm flipV="1">
          <a:off x="2908300" y="16675143"/>
          <a:ext cx="889000" cy="5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47620</xdr:rowOff>
    </xdr:from>
    <xdr:to>
      <xdr:col>15</xdr:col>
      <xdr:colOff>50800</xdr:colOff>
      <xdr:row>97</xdr:row>
      <xdr:rowOff>100354</xdr:rowOff>
    </xdr:to>
    <xdr:cxnSp macro="">
      <xdr:nvCxnSpPr>
        <xdr:cNvPr id="238" name="直線コネクタ 237"/>
        <xdr:cNvCxnSpPr/>
      </xdr:nvCxnSpPr>
      <xdr:spPr>
        <a:xfrm>
          <a:off x="2019300" y="16678270"/>
          <a:ext cx="889000" cy="5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47620</xdr:rowOff>
    </xdr:from>
    <xdr:to>
      <xdr:col>10</xdr:col>
      <xdr:colOff>114300</xdr:colOff>
      <xdr:row>98</xdr:row>
      <xdr:rowOff>53290</xdr:rowOff>
    </xdr:to>
    <xdr:cxnSp macro="">
      <xdr:nvCxnSpPr>
        <xdr:cNvPr id="241" name="直線コネクタ 240"/>
        <xdr:cNvCxnSpPr/>
      </xdr:nvCxnSpPr>
      <xdr:spPr>
        <a:xfrm flipV="1">
          <a:off x="1130300" y="16678270"/>
          <a:ext cx="889000" cy="17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121927</xdr:rowOff>
    </xdr:from>
    <xdr:to>
      <xdr:col>24</xdr:col>
      <xdr:colOff>114300</xdr:colOff>
      <xdr:row>97</xdr:row>
      <xdr:rowOff>52077</xdr:rowOff>
    </xdr:to>
    <xdr:sp macro="" textlink="">
      <xdr:nvSpPr>
        <xdr:cNvPr id="251" name="楕円 250"/>
        <xdr:cNvSpPr/>
      </xdr:nvSpPr>
      <xdr:spPr>
        <a:xfrm>
          <a:off x="4584700" y="1658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100354</xdr:rowOff>
    </xdr:from>
    <xdr:ext cx="534377" cy="259045"/>
    <xdr:sp macro="" textlink="">
      <xdr:nvSpPr>
        <xdr:cNvPr id="252" name="扶助費該当値テキスト"/>
        <xdr:cNvSpPr txBox="1"/>
      </xdr:nvSpPr>
      <xdr:spPr>
        <a:xfrm>
          <a:off x="4686300" y="1655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165143</xdr:rowOff>
    </xdr:from>
    <xdr:to>
      <xdr:col>20</xdr:col>
      <xdr:colOff>38100</xdr:colOff>
      <xdr:row>97</xdr:row>
      <xdr:rowOff>95293</xdr:rowOff>
    </xdr:to>
    <xdr:sp macro="" textlink="">
      <xdr:nvSpPr>
        <xdr:cNvPr id="253" name="楕円 252"/>
        <xdr:cNvSpPr/>
      </xdr:nvSpPr>
      <xdr:spPr>
        <a:xfrm>
          <a:off x="3746500" y="1662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86420</xdr:rowOff>
    </xdr:from>
    <xdr:ext cx="534377" cy="259045"/>
    <xdr:sp macro="" textlink="">
      <xdr:nvSpPr>
        <xdr:cNvPr id="254" name="テキスト ボックス 253"/>
        <xdr:cNvSpPr txBox="1"/>
      </xdr:nvSpPr>
      <xdr:spPr>
        <a:xfrm>
          <a:off x="3530111" y="1671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49554</xdr:rowOff>
    </xdr:from>
    <xdr:to>
      <xdr:col>15</xdr:col>
      <xdr:colOff>101600</xdr:colOff>
      <xdr:row>97</xdr:row>
      <xdr:rowOff>151154</xdr:rowOff>
    </xdr:to>
    <xdr:sp macro="" textlink="">
      <xdr:nvSpPr>
        <xdr:cNvPr id="255" name="楕円 254"/>
        <xdr:cNvSpPr/>
      </xdr:nvSpPr>
      <xdr:spPr>
        <a:xfrm>
          <a:off x="2857500" y="1668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142281</xdr:rowOff>
    </xdr:from>
    <xdr:ext cx="534377" cy="259045"/>
    <xdr:sp macro="" textlink="">
      <xdr:nvSpPr>
        <xdr:cNvPr id="256" name="テキスト ボックス 255"/>
        <xdr:cNvSpPr txBox="1"/>
      </xdr:nvSpPr>
      <xdr:spPr>
        <a:xfrm>
          <a:off x="2641111" y="1677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168270</xdr:rowOff>
    </xdr:from>
    <xdr:to>
      <xdr:col>10</xdr:col>
      <xdr:colOff>165100</xdr:colOff>
      <xdr:row>97</xdr:row>
      <xdr:rowOff>98420</xdr:rowOff>
    </xdr:to>
    <xdr:sp macro="" textlink="">
      <xdr:nvSpPr>
        <xdr:cNvPr id="257" name="楕円 256"/>
        <xdr:cNvSpPr/>
      </xdr:nvSpPr>
      <xdr:spPr>
        <a:xfrm>
          <a:off x="1968500" y="166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89547</xdr:rowOff>
    </xdr:from>
    <xdr:ext cx="534377" cy="259045"/>
    <xdr:sp macro="" textlink="">
      <xdr:nvSpPr>
        <xdr:cNvPr id="258" name="テキスト ボックス 257"/>
        <xdr:cNvSpPr txBox="1"/>
      </xdr:nvSpPr>
      <xdr:spPr>
        <a:xfrm>
          <a:off x="1752111" y="1672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2490</xdr:rowOff>
    </xdr:from>
    <xdr:to>
      <xdr:col>6</xdr:col>
      <xdr:colOff>38100</xdr:colOff>
      <xdr:row>98</xdr:row>
      <xdr:rowOff>104090</xdr:rowOff>
    </xdr:to>
    <xdr:sp macro="" textlink="">
      <xdr:nvSpPr>
        <xdr:cNvPr id="259" name="楕円 258"/>
        <xdr:cNvSpPr/>
      </xdr:nvSpPr>
      <xdr:spPr>
        <a:xfrm>
          <a:off x="1079500" y="168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95217</xdr:rowOff>
    </xdr:from>
    <xdr:ext cx="534377" cy="259045"/>
    <xdr:sp macro="" textlink="">
      <xdr:nvSpPr>
        <xdr:cNvPr id="260" name="テキスト ボックス 259"/>
        <xdr:cNvSpPr txBox="1"/>
      </xdr:nvSpPr>
      <xdr:spPr>
        <a:xfrm>
          <a:off x="863111" y="1689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23952</xdr:rowOff>
    </xdr:from>
    <xdr:to>
      <xdr:col>55</xdr:col>
      <xdr:colOff>0</xdr:colOff>
      <xdr:row>36</xdr:row>
      <xdr:rowOff>86613</xdr:rowOff>
    </xdr:to>
    <xdr:cxnSp macro="">
      <xdr:nvCxnSpPr>
        <xdr:cNvPr id="289" name="直線コネクタ 288"/>
        <xdr:cNvCxnSpPr/>
      </xdr:nvCxnSpPr>
      <xdr:spPr>
        <a:xfrm flipV="1">
          <a:off x="9639300" y="6196152"/>
          <a:ext cx="838200" cy="6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79656</xdr:rowOff>
    </xdr:from>
    <xdr:to>
      <xdr:col>50</xdr:col>
      <xdr:colOff>114300</xdr:colOff>
      <xdr:row>36</xdr:row>
      <xdr:rowOff>86613</xdr:rowOff>
    </xdr:to>
    <xdr:cxnSp macro="">
      <xdr:nvCxnSpPr>
        <xdr:cNvPr id="292" name="直線コネクタ 291"/>
        <xdr:cNvCxnSpPr/>
      </xdr:nvCxnSpPr>
      <xdr:spPr>
        <a:xfrm>
          <a:off x="8750300" y="6251856"/>
          <a:ext cx="889000" cy="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79656</xdr:rowOff>
    </xdr:from>
    <xdr:to>
      <xdr:col>45</xdr:col>
      <xdr:colOff>177800</xdr:colOff>
      <xdr:row>36</xdr:row>
      <xdr:rowOff>130076</xdr:rowOff>
    </xdr:to>
    <xdr:cxnSp macro="">
      <xdr:nvCxnSpPr>
        <xdr:cNvPr id="295" name="直線コネクタ 294"/>
        <xdr:cNvCxnSpPr/>
      </xdr:nvCxnSpPr>
      <xdr:spPr>
        <a:xfrm flipV="1">
          <a:off x="7861300" y="6251856"/>
          <a:ext cx="889000" cy="5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68100</xdr:rowOff>
    </xdr:from>
    <xdr:to>
      <xdr:col>41</xdr:col>
      <xdr:colOff>50800</xdr:colOff>
      <xdr:row>36</xdr:row>
      <xdr:rowOff>130076</xdr:rowOff>
    </xdr:to>
    <xdr:cxnSp macro="">
      <xdr:nvCxnSpPr>
        <xdr:cNvPr id="298" name="直線コネクタ 297"/>
        <xdr:cNvCxnSpPr/>
      </xdr:nvCxnSpPr>
      <xdr:spPr>
        <a:xfrm>
          <a:off x="6972300" y="6068850"/>
          <a:ext cx="889000" cy="2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144602</xdr:rowOff>
    </xdr:from>
    <xdr:to>
      <xdr:col>55</xdr:col>
      <xdr:colOff>50800</xdr:colOff>
      <xdr:row>36</xdr:row>
      <xdr:rowOff>74752</xdr:rowOff>
    </xdr:to>
    <xdr:sp macro="" textlink="">
      <xdr:nvSpPr>
        <xdr:cNvPr id="308" name="楕円 307"/>
        <xdr:cNvSpPr/>
      </xdr:nvSpPr>
      <xdr:spPr>
        <a:xfrm>
          <a:off x="10426700" y="61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167479</xdr:rowOff>
    </xdr:from>
    <xdr:ext cx="599010" cy="259045"/>
    <xdr:sp macro="" textlink="">
      <xdr:nvSpPr>
        <xdr:cNvPr id="309" name="補助費等該当値テキスト"/>
        <xdr:cNvSpPr txBox="1"/>
      </xdr:nvSpPr>
      <xdr:spPr>
        <a:xfrm>
          <a:off x="10528300" y="599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35813</xdr:rowOff>
    </xdr:from>
    <xdr:to>
      <xdr:col>50</xdr:col>
      <xdr:colOff>165100</xdr:colOff>
      <xdr:row>36</xdr:row>
      <xdr:rowOff>137413</xdr:rowOff>
    </xdr:to>
    <xdr:sp macro="" textlink="">
      <xdr:nvSpPr>
        <xdr:cNvPr id="310" name="楕円 309"/>
        <xdr:cNvSpPr/>
      </xdr:nvSpPr>
      <xdr:spPr>
        <a:xfrm>
          <a:off x="9588500" y="62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153940</xdr:rowOff>
    </xdr:from>
    <xdr:ext cx="599010" cy="259045"/>
    <xdr:sp macro="" textlink="">
      <xdr:nvSpPr>
        <xdr:cNvPr id="311" name="テキスト ボックス 310"/>
        <xdr:cNvSpPr txBox="1"/>
      </xdr:nvSpPr>
      <xdr:spPr>
        <a:xfrm>
          <a:off x="9339795" y="598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28856</xdr:rowOff>
    </xdr:from>
    <xdr:to>
      <xdr:col>46</xdr:col>
      <xdr:colOff>38100</xdr:colOff>
      <xdr:row>36</xdr:row>
      <xdr:rowOff>130456</xdr:rowOff>
    </xdr:to>
    <xdr:sp macro="" textlink="">
      <xdr:nvSpPr>
        <xdr:cNvPr id="312" name="楕円 311"/>
        <xdr:cNvSpPr/>
      </xdr:nvSpPr>
      <xdr:spPr>
        <a:xfrm>
          <a:off x="8699500" y="620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146983</xdr:rowOff>
    </xdr:from>
    <xdr:ext cx="599010" cy="259045"/>
    <xdr:sp macro="" textlink="">
      <xdr:nvSpPr>
        <xdr:cNvPr id="313" name="テキスト ボックス 312"/>
        <xdr:cNvSpPr txBox="1"/>
      </xdr:nvSpPr>
      <xdr:spPr>
        <a:xfrm>
          <a:off x="8450795" y="597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79276</xdr:rowOff>
    </xdr:from>
    <xdr:to>
      <xdr:col>41</xdr:col>
      <xdr:colOff>101600</xdr:colOff>
      <xdr:row>37</xdr:row>
      <xdr:rowOff>9426</xdr:rowOff>
    </xdr:to>
    <xdr:sp macro="" textlink="">
      <xdr:nvSpPr>
        <xdr:cNvPr id="314" name="楕円 313"/>
        <xdr:cNvSpPr/>
      </xdr:nvSpPr>
      <xdr:spPr>
        <a:xfrm>
          <a:off x="7810500" y="625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25953</xdr:rowOff>
    </xdr:from>
    <xdr:ext cx="599010" cy="259045"/>
    <xdr:sp macro="" textlink="">
      <xdr:nvSpPr>
        <xdr:cNvPr id="315" name="テキスト ボックス 314"/>
        <xdr:cNvSpPr txBox="1"/>
      </xdr:nvSpPr>
      <xdr:spPr>
        <a:xfrm>
          <a:off x="7561795" y="602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17300</xdr:rowOff>
    </xdr:from>
    <xdr:to>
      <xdr:col>36</xdr:col>
      <xdr:colOff>165100</xdr:colOff>
      <xdr:row>35</xdr:row>
      <xdr:rowOff>118900</xdr:rowOff>
    </xdr:to>
    <xdr:sp macro="" textlink="">
      <xdr:nvSpPr>
        <xdr:cNvPr id="316" name="楕円 315"/>
        <xdr:cNvSpPr/>
      </xdr:nvSpPr>
      <xdr:spPr>
        <a:xfrm>
          <a:off x="6921500" y="60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135427</xdr:rowOff>
    </xdr:from>
    <xdr:ext cx="599010" cy="259045"/>
    <xdr:sp macro="" textlink="">
      <xdr:nvSpPr>
        <xdr:cNvPr id="317" name="テキスト ボックス 316"/>
        <xdr:cNvSpPr txBox="1"/>
      </xdr:nvSpPr>
      <xdr:spPr>
        <a:xfrm>
          <a:off x="6672795" y="579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82727</xdr:rowOff>
    </xdr:from>
    <xdr:to>
      <xdr:col>55</xdr:col>
      <xdr:colOff>0</xdr:colOff>
      <xdr:row>56</xdr:row>
      <xdr:rowOff>149025</xdr:rowOff>
    </xdr:to>
    <xdr:cxnSp macro="">
      <xdr:nvCxnSpPr>
        <xdr:cNvPr id="348" name="直線コネクタ 347"/>
        <xdr:cNvCxnSpPr/>
      </xdr:nvCxnSpPr>
      <xdr:spPr>
        <a:xfrm>
          <a:off x="9639300" y="9341027"/>
          <a:ext cx="838200" cy="40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82727</xdr:rowOff>
    </xdr:from>
    <xdr:to>
      <xdr:col>50</xdr:col>
      <xdr:colOff>114300</xdr:colOff>
      <xdr:row>55</xdr:row>
      <xdr:rowOff>127336</xdr:rowOff>
    </xdr:to>
    <xdr:cxnSp macro="">
      <xdr:nvCxnSpPr>
        <xdr:cNvPr id="351" name="直線コネクタ 350"/>
        <xdr:cNvCxnSpPr/>
      </xdr:nvCxnSpPr>
      <xdr:spPr>
        <a:xfrm flipV="1">
          <a:off x="8750300" y="9341027"/>
          <a:ext cx="889000" cy="2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127336</xdr:rowOff>
    </xdr:from>
    <xdr:to>
      <xdr:col>45</xdr:col>
      <xdr:colOff>177800</xdr:colOff>
      <xdr:row>56</xdr:row>
      <xdr:rowOff>16841</xdr:rowOff>
    </xdr:to>
    <xdr:cxnSp macro="">
      <xdr:nvCxnSpPr>
        <xdr:cNvPr id="354" name="直線コネクタ 353"/>
        <xdr:cNvCxnSpPr/>
      </xdr:nvCxnSpPr>
      <xdr:spPr>
        <a:xfrm flipV="1">
          <a:off x="7861300" y="9557086"/>
          <a:ext cx="889000" cy="6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12743</xdr:rowOff>
    </xdr:from>
    <xdr:to>
      <xdr:col>41</xdr:col>
      <xdr:colOff>50800</xdr:colOff>
      <xdr:row>56</xdr:row>
      <xdr:rowOff>16841</xdr:rowOff>
    </xdr:to>
    <xdr:cxnSp macro="">
      <xdr:nvCxnSpPr>
        <xdr:cNvPr id="357" name="直線コネクタ 356"/>
        <xdr:cNvCxnSpPr/>
      </xdr:nvCxnSpPr>
      <xdr:spPr>
        <a:xfrm>
          <a:off x="6972300" y="8756693"/>
          <a:ext cx="889000" cy="86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98225</xdr:rowOff>
    </xdr:from>
    <xdr:to>
      <xdr:col>55</xdr:col>
      <xdr:colOff>50800</xdr:colOff>
      <xdr:row>57</xdr:row>
      <xdr:rowOff>28375</xdr:rowOff>
    </xdr:to>
    <xdr:sp macro="" textlink="">
      <xdr:nvSpPr>
        <xdr:cNvPr id="367" name="楕円 366"/>
        <xdr:cNvSpPr/>
      </xdr:nvSpPr>
      <xdr:spPr>
        <a:xfrm>
          <a:off x="10426700" y="969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121102</xdr:rowOff>
    </xdr:from>
    <xdr:ext cx="599010" cy="259045"/>
    <xdr:sp macro="" textlink="">
      <xdr:nvSpPr>
        <xdr:cNvPr id="368" name="普通建設事業費該当値テキスト"/>
        <xdr:cNvSpPr txBox="1"/>
      </xdr:nvSpPr>
      <xdr:spPr>
        <a:xfrm>
          <a:off x="10528300" y="955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31927</xdr:rowOff>
    </xdr:from>
    <xdr:to>
      <xdr:col>50</xdr:col>
      <xdr:colOff>165100</xdr:colOff>
      <xdr:row>54</xdr:row>
      <xdr:rowOff>133527</xdr:rowOff>
    </xdr:to>
    <xdr:sp macro="" textlink="">
      <xdr:nvSpPr>
        <xdr:cNvPr id="369" name="楕円 368"/>
        <xdr:cNvSpPr/>
      </xdr:nvSpPr>
      <xdr:spPr>
        <a:xfrm>
          <a:off x="9588500" y="92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150054</xdr:rowOff>
    </xdr:from>
    <xdr:ext cx="599010" cy="259045"/>
    <xdr:sp macro="" textlink="">
      <xdr:nvSpPr>
        <xdr:cNvPr id="370" name="テキスト ボックス 369"/>
        <xdr:cNvSpPr txBox="1"/>
      </xdr:nvSpPr>
      <xdr:spPr>
        <a:xfrm>
          <a:off x="9339795" y="906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76536</xdr:rowOff>
    </xdr:from>
    <xdr:to>
      <xdr:col>46</xdr:col>
      <xdr:colOff>38100</xdr:colOff>
      <xdr:row>56</xdr:row>
      <xdr:rowOff>6686</xdr:rowOff>
    </xdr:to>
    <xdr:sp macro="" textlink="">
      <xdr:nvSpPr>
        <xdr:cNvPr id="371" name="楕円 370"/>
        <xdr:cNvSpPr/>
      </xdr:nvSpPr>
      <xdr:spPr>
        <a:xfrm>
          <a:off x="8699500" y="95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23213</xdr:rowOff>
    </xdr:from>
    <xdr:ext cx="599010" cy="259045"/>
    <xdr:sp macro="" textlink="">
      <xdr:nvSpPr>
        <xdr:cNvPr id="372" name="テキスト ボックス 371"/>
        <xdr:cNvSpPr txBox="1"/>
      </xdr:nvSpPr>
      <xdr:spPr>
        <a:xfrm>
          <a:off x="8450795" y="928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137491</xdr:rowOff>
    </xdr:from>
    <xdr:to>
      <xdr:col>41</xdr:col>
      <xdr:colOff>101600</xdr:colOff>
      <xdr:row>56</xdr:row>
      <xdr:rowOff>67641</xdr:rowOff>
    </xdr:to>
    <xdr:sp macro="" textlink="">
      <xdr:nvSpPr>
        <xdr:cNvPr id="373" name="楕円 372"/>
        <xdr:cNvSpPr/>
      </xdr:nvSpPr>
      <xdr:spPr>
        <a:xfrm>
          <a:off x="7810500" y="95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84168</xdr:rowOff>
    </xdr:from>
    <xdr:ext cx="599010" cy="259045"/>
    <xdr:sp macro="" textlink="">
      <xdr:nvSpPr>
        <xdr:cNvPr id="374" name="テキスト ボックス 373"/>
        <xdr:cNvSpPr txBox="1"/>
      </xdr:nvSpPr>
      <xdr:spPr>
        <a:xfrm>
          <a:off x="7561795" y="934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133393</xdr:rowOff>
    </xdr:from>
    <xdr:to>
      <xdr:col>36</xdr:col>
      <xdr:colOff>165100</xdr:colOff>
      <xdr:row>51</xdr:row>
      <xdr:rowOff>63543</xdr:rowOff>
    </xdr:to>
    <xdr:sp macro="" textlink="">
      <xdr:nvSpPr>
        <xdr:cNvPr id="375" name="楕円 374"/>
        <xdr:cNvSpPr/>
      </xdr:nvSpPr>
      <xdr:spPr>
        <a:xfrm>
          <a:off x="6921500" y="87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80070</xdr:rowOff>
    </xdr:from>
    <xdr:ext cx="599010" cy="259045"/>
    <xdr:sp macro="" textlink="">
      <xdr:nvSpPr>
        <xdr:cNvPr id="376" name="テキスト ボックス 375"/>
        <xdr:cNvSpPr txBox="1"/>
      </xdr:nvSpPr>
      <xdr:spPr>
        <a:xfrm>
          <a:off x="6672795" y="848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121074</xdr:rowOff>
    </xdr:from>
    <xdr:to>
      <xdr:col>55</xdr:col>
      <xdr:colOff>0</xdr:colOff>
      <xdr:row>78</xdr:row>
      <xdr:rowOff>62260</xdr:rowOff>
    </xdr:to>
    <xdr:cxnSp macro="">
      <xdr:nvCxnSpPr>
        <xdr:cNvPr id="403" name="直線コネクタ 402"/>
        <xdr:cNvCxnSpPr/>
      </xdr:nvCxnSpPr>
      <xdr:spPr>
        <a:xfrm>
          <a:off x="9639300" y="12636924"/>
          <a:ext cx="838200" cy="79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121074</xdr:rowOff>
    </xdr:from>
    <xdr:to>
      <xdr:col>50</xdr:col>
      <xdr:colOff>114300</xdr:colOff>
      <xdr:row>78</xdr:row>
      <xdr:rowOff>120067</xdr:rowOff>
    </xdr:to>
    <xdr:cxnSp macro="">
      <xdr:nvCxnSpPr>
        <xdr:cNvPr id="406" name="直線コネクタ 405"/>
        <xdr:cNvCxnSpPr/>
      </xdr:nvCxnSpPr>
      <xdr:spPr>
        <a:xfrm flipV="1">
          <a:off x="8750300" y="12636924"/>
          <a:ext cx="889000" cy="85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163295</xdr:rowOff>
    </xdr:from>
    <xdr:to>
      <xdr:col>45</xdr:col>
      <xdr:colOff>177800</xdr:colOff>
      <xdr:row>78</xdr:row>
      <xdr:rowOff>120067</xdr:rowOff>
    </xdr:to>
    <xdr:cxnSp macro="">
      <xdr:nvCxnSpPr>
        <xdr:cNvPr id="409" name="直線コネクタ 408"/>
        <xdr:cNvCxnSpPr/>
      </xdr:nvCxnSpPr>
      <xdr:spPr>
        <a:xfrm>
          <a:off x="7861300" y="13193495"/>
          <a:ext cx="889000" cy="29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29807</xdr:rowOff>
    </xdr:from>
    <xdr:to>
      <xdr:col>41</xdr:col>
      <xdr:colOff>50800</xdr:colOff>
      <xdr:row>76</xdr:row>
      <xdr:rowOff>163295</xdr:rowOff>
    </xdr:to>
    <xdr:cxnSp macro="">
      <xdr:nvCxnSpPr>
        <xdr:cNvPr id="412" name="直線コネクタ 411"/>
        <xdr:cNvCxnSpPr/>
      </xdr:nvCxnSpPr>
      <xdr:spPr>
        <a:xfrm>
          <a:off x="6972300" y="12888557"/>
          <a:ext cx="889000" cy="30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11460</xdr:rowOff>
    </xdr:from>
    <xdr:to>
      <xdr:col>55</xdr:col>
      <xdr:colOff>50800</xdr:colOff>
      <xdr:row>78</xdr:row>
      <xdr:rowOff>113060</xdr:rowOff>
    </xdr:to>
    <xdr:sp macro="" textlink="">
      <xdr:nvSpPr>
        <xdr:cNvPr id="422" name="楕円 421"/>
        <xdr:cNvSpPr/>
      </xdr:nvSpPr>
      <xdr:spPr>
        <a:xfrm>
          <a:off x="10426700" y="133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97837</xdr:rowOff>
    </xdr:from>
    <xdr:ext cx="534377" cy="259045"/>
    <xdr:sp macro="" textlink="">
      <xdr:nvSpPr>
        <xdr:cNvPr id="423" name="普通建設事業費 （ うち新規整備　）該当値テキスト"/>
        <xdr:cNvSpPr txBox="1"/>
      </xdr:nvSpPr>
      <xdr:spPr>
        <a:xfrm>
          <a:off x="10528300" y="132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70274</xdr:rowOff>
    </xdr:from>
    <xdr:to>
      <xdr:col>50</xdr:col>
      <xdr:colOff>165100</xdr:colOff>
      <xdr:row>74</xdr:row>
      <xdr:rowOff>424</xdr:rowOff>
    </xdr:to>
    <xdr:sp macro="" textlink="">
      <xdr:nvSpPr>
        <xdr:cNvPr id="424" name="楕円 423"/>
        <xdr:cNvSpPr/>
      </xdr:nvSpPr>
      <xdr:spPr>
        <a:xfrm>
          <a:off x="9588500" y="125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16951</xdr:rowOff>
    </xdr:from>
    <xdr:ext cx="599010" cy="259045"/>
    <xdr:sp macro="" textlink="">
      <xdr:nvSpPr>
        <xdr:cNvPr id="425" name="テキスト ボックス 424"/>
        <xdr:cNvSpPr txBox="1"/>
      </xdr:nvSpPr>
      <xdr:spPr>
        <a:xfrm>
          <a:off x="9339795" y="1236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69267</xdr:rowOff>
    </xdr:from>
    <xdr:to>
      <xdr:col>46</xdr:col>
      <xdr:colOff>38100</xdr:colOff>
      <xdr:row>78</xdr:row>
      <xdr:rowOff>170867</xdr:rowOff>
    </xdr:to>
    <xdr:sp macro="" textlink="">
      <xdr:nvSpPr>
        <xdr:cNvPr id="426" name="楕円 425"/>
        <xdr:cNvSpPr/>
      </xdr:nvSpPr>
      <xdr:spPr>
        <a:xfrm>
          <a:off x="8699500" y="134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161994</xdr:rowOff>
    </xdr:from>
    <xdr:ext cx="469744" cy="259045"/>
    <xdr:sp macro="" textlink="">
      <xdr:nvSpPr>
        <xdr:cNvPr id="427" name="テキスト ボックス 426"/>
        <xdr:cNvSpPr txBox="1"/>
      </xdr:nvSpPr>
      <xdr:spPr>
        <a:xfrm>
          <a:off x="8515428" y="1353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112495</xdr:rowOff>
    </xdr:from>
    <xdr:to>
      <xdr:col>41</xdr:col>
      <xdr:colOff>101600</xdr:colOff>
      <xdr:row>77</xdr:row>
      <xdr:rowOff>42645</xdr:rowOff>
    </xdr:to>
    <xdr:sp macro="" textlink="">
      <xdr:nvSpPr>
        <xdr:cNvPr id="428" name="楕円 427"/>
        <xdr:cNvSpPr/>
      </xdr:nvSpPr>
      <xdr:spPr>
        <a:xfrm>
          <a:off x="7810500" y="1314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59173</xdr:rowOff>
    </xdr:from>
    <xdr:ext cx="534377" cy="259045"/>
    <xdr:sp macro="" textlink="">
      <xdr:nvSpPr>
        <xdr:cNvPr id="429" name="テキスト ボックス 428"/>
        <xdr:cNvSpPr txBox="1"/>
      </xdr:nvSpPr>
      <xdr:spPr>
        <a:xfrm>
          <a:off x="7594111" y="1291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150457</xdr:rowOff>
    </xdr:from>
    <xdr:to>
      <xdr:col>36</xdr:col>
      <xdr:colOff>165100</xdr:colOff>
      <xdr:row>75</xdr:row>
      <xdr:rowOff>80607</xdr:rowOff>
    </xdr:to>
    <xdr:sp macro="" textlink="">
      <xdr:nvSpPr>
        <xdr:cNvPr id="430" name="楕円 429"/>
        <xdr:cNvSpPr/>
      </xdr:nvSpPr>
      <xdr:spPr>
        <a:xfrm>
          <a:off x="6921500" y="128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97134</xdr:rowOff>
    </xdr:from>
    <xdr:ext cx="599010" cy="259045"/>
    <xdr:sp macro="" textlink="">
      <xdr:nvSpPr>
        <xdr:cNvPr id="431" name="テキスト ボックス 430"/>
        <xdr:cNvSpPr txBox="1"/>
      </xdr:nvSpPr>
      <xdr:spPr>
        <a:xfrm>
          <a:off x="6672795" y="1261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112066</xdr:rowOff>
    </xdr:from>
    <xdr:to>
      <xdr:col>55</xdr:col>
      <xdr:colOff>0</xdr:colOff>
      <xdr:row>97</xdr:row>
      <xdr:rowOff>58902</xdr:rowOff>
    </xdr:to>
    <xdr:cxnSp macro="">
      <xdr:nvCxnSpPr>
        <xdr:cNvPr id="460" name="直線コネクタ 459"/>
        <xdr:cNvCxnSpPr/>
      </xdr:nvCxnSpPr>
      <xdr:spPr>
        <a:xfrm flipV="1">
          <a:off x="9639300" y="16571266"/>
          <a:ext cx="838200" cy="11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143780</xdr:rowOff>
    </xdr:from>
    <xdr:to>
      <xdr:col>50</xdr:col>
      <xdr:colOff>114300</xdr:colOff>
      <xdr:row>97</xdr:row>
      <xdr:rowOff>58902</xdr:rowOff>
    </xdr:to>
    <xdr:cxnSp macro="">
      <xdr:nvCxnSpPr>
        <xdr:cNvPr id="463" name="直線コネクタ 462"/>
        <xdr:cNvCxnSpPr/>
      </xdr:nvCxnSpPr>
      <xdr:spPr>
        <a:xfrm>
          <a:off x="8750300" y="16602980"/>
          <a:ext cx="889000" cy="8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143780</xdr:rowOff>
    </xdr:from>
    <xdr:to>
      <xdr:col>45</xdr:col>
      <xdr:colOff>177800</xdr:colOff>
      <xdr:row>97</xdr:row>
      <xdr:rowOff>10207</xdr:rowOff>
    </xdr:to>
    <xdr:cxnSp macro="">
      <xdr:nvCxnSpPr>
        <xdr:cNvPr id="466" name="直線コネクタ 465"/>
        <xdr:cNvCxnSpPr/>
      </xdr:nvCxnSpPr>
      <xdr:spPr>
        <a:xfrm flipV="1">
          <a:off x="7861300" y="16602980"/>
          <a:ext cx="889000" cy="3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12261</xdr:rowOff>
    </xdr:from>
    <xdr:to>
      <xdr:col>41</xdr:col>
      <xdr:colOff>50800</xdr:colOff>
      <xdr:row>97</xdr:row>
      <xdr:rowOff>10207</xdr:rowOff>
    </xdr:to>
    <xdr:cxnSp macro="">
      <xdr:nvCxnSpPr>
        <xdr:cNvPr id="469" name="直線コネクタ 468"/>
        <xdr:cNvCxnSpPr/>
      </xdr:nvCxnSpPr>
      <xdr:spPr>
        <a:xfrm>
          <a:off x="6972300" y="15614211"/>
          <a:ext cx="889000" cy="102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61266</xdr:rowOff>
    </xdr:from>
    <xdr:to>
      <xdr:col>55</xdr:col>
      <xdr:colOff>50800</xdr:colOff>
      <xdr:row>96</xdr:row>
      <xdr:rowOff>162866</xdr:rowOff>
    </xdr:to>
    <xdr:sp macro="" textlink="">
      <xdr:nvSpPr>
        <xdr:cNvPr id="479" name="楕円 478"/>
        <xdr:cNvSpPr/>
      </xdr:nvSpPr>
      <xdr:spPr>
        <a:xfrm>
          <a:off x="10426700" y="165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84143</xdr:rowOff>
    </xdr:from>
    <xdr:ext cx="599010" cy="259045"/>
    <xdr:sp macro="" textlink="">
      <xdr:nvSpPr>
        <xdr:cNvPr id="480" name="普通建設事業費 （ うち更新整備　）該当値テキスト"/>
        <xdr:cNvSpPr txBox="1"/>
      </xdr:nvSpPr>
      <xdr:spPr>
        <a:xfrm>
          <a:off x="10528300" y="1637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8102</xdr:rowOff>
    </xdr:from>
    <xdr:to>
      <xdr:col>50</xdr:col>
      <xdr:colOff>165100</xdr:colOff>
      <xdr:row>97</xdr:row>
      <xdr:rowOff>109702</xdr:rowOff>
    </xdr:to>
    <xdr:sp macro="" textlink="">
      <xdr:nvSpPr>
        <xdr:cNvPr id="481" name="楕円 480"/>
        <xdr:cNvSpPr/>
      </xdr:nvSpPr>
      <xdr:spPr>
        <a:xfrm>
          <a:off x="9588500" y="1663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126229</xdr:rowOff>
    </xdr:from>
    <xdr:ext cx="599010" cy="259045"/>
    <xdr:sp macro="" textlink="">
      <xdr:nvSpPr>
        <xdr:cNvPr id="482" name="テキスト ボックス 481"/>
        <xdr:cNvSpPr txBox="1"/>
      </xdr:nvSpPr>
      <xdr:spPr>
        <a:xfrm>
          <a:off x="9339795" y="1641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92980</xdr:rowOff>
    </xdr:from>
    <xdr:to>
      <xdr:col>46</xdr:col>
      <xdr:colOff>38100</xdr:colOff>
      <xdr:row>97</xdr:row>
      <xdr:rowOff>23130</xdr:rowOff>
    </xdr:to>
    <xdr:sp macro="" textlink="">
      <xdr:nvSpPr>
        <xdr:cNvPr id="483" name="楕円 482"/>
        <xdr:cNvSpPr/>
      </xdr:nvSpPr>
      <xdr:spPr>
        <a:xfrm>
          <a:off x="8699500" y="1655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39657</xdr:rowOff>
    </xdr:from>
    <xdr:ext cx="599010" cy="259045"/>
    <xdr:sp macro="" textlink="">
      <xdr:nvSpPr>
        <xdr:cNvPr id="484" name="テキスト ボックス 483"/>
        <xdr:cNvSpPr txBox="1"/>
      </xdr:nvSpPr>
      <xdr:spPr>
        <a:xfrm>
          <a:off x="8450795" y="1632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130857</xdr:rowOff>
    </xdr:from>
    <xdr:to>
      <xdr:col>41</xdr:col>
      <xdr:colOff>101600</xdr:colOff>
      <xdr:row>97</xdr:row>
      <xdr:rowOff>61007</xdr:rowOff>
    </xdr:to>
    <xdr:sp macro="" textlink="">
      <xdr:nvSpPr>
        <xdr:cNvPr id="485" name="楕円 484"/>
        <xdr:cNvSpPr/>
      </xdr:nvSpPr>
      <xdr:spPr>
        <a:xfrm>
          <a:off x="7810500" y="165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77534</xdr:rowOff>
    </xdr:from>
    <xdr:ext cx="599010" cy="259045"/>
    <xdr:sp macro="" textlink="">
      <xdr:nvSpPr>
        <xdr:cNvPr id="486" name="テキスト ボックス 485"/>
        <xdr:cNvSpPr txBox="1"/>
      </xdr:nvSpPr>
      <xdr:spPr>
        <a:xfrm>
          <a:off x="7561795" y="163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132911</xdr:rowOff>
    </xdr:from>
    <xdr:to>
      <xdr:col>36</xdr:col>
      <xdr:colOff>165100</xdr:colOff>
      <xdr:row>91</xdr:row>
      <xdr:rowOff>63061</xdr:rowOff>
    </xdr:to>
    <xdr:sp macro="" textlink="">
      <xdr:nvSpPr>
        <xdr:cNvPr id="487" name="楕円 486"/>
        <xdr:cNvSpPr/>
      </xdr:nvSpPr>
      <xdr:spPr>
        <a:xfrm>
          <a:off x="6921500" y="155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79588</xdr:rowOff>
    </xdr:from>
    <xdr:ext cx="599010" cy="259045"/>
    <xdr:sp macro="" textlink="">
      <xdr:nvSpPr>
        <xdr:cNvPr id="488" name="テキスト ボックス 487"/>
        <xdr:cNvSpPr txBox="1"/>
      </xdr:nvSpPr>
      <xdr:spPr>
        <a:xfrm>
          <a:off x="6672795" y="1533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83660</xdr:rowOff>
    </xdr:from>
    <xdr:to>
      <xdr:col>85</xdr:col>
      <xdr:colOff>127000</xdr:colOff>
      <xdr:row>39</xdr:row>
      <xdr:rowOff>98878</xdr:rowOff>
    </xdr:to>
    <xdr:cxnSp macro="">
      <xdr:nvCxnSpPr>
        <xdr:cNvPr id="519" name="直線コネクタ 518"/>
        <xdr:cNvCxnSpPr/>
      </xdr:nvCxnSpPr>
      <xdr:spPr>
        <a:xfrm flipV="1">
          <a:off x="15481300" y="6770210"/>
          <a:ext cx="8382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94698</xdr:rowOff>
    </xdr:from>
    <xdr:to>
      <xdr:col>76</xdr:col>
      <xdr:colOff>114300</xdr:colOff>
      <xdr:row>39</xdr:row>
      <xdr:rowOff>98878</xdr:rowOff>
    </xdr:to>
    <xdr:cxnSp macro="">
      <xdr:nvCxnSpPr>
        <xdr:cNvPr id="525" name="直線コネクタ 524"/>
        <xdr:cNvCxnSpPr/>
      </xdr:nvCxnSpPr>
      <xdr:spPr>
        <a:xfrm>
          <a:off x="13703300" y="6781248"/>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79915</xdr:rowOff>
    </xdr:from>
    <xdr:to>
      <xdr:col>71</xdr:col>
      <xdr:colOff>177800</xdr:colOff>
      <xdr:row>39</xdr:row>
      <xdr:rowOff>94698</xdr:rowOff>
    </xdr:to>
    <xdr:cxnSp macro="">
      <xdr:nvCxnSpPr>
        <xdr:cNvPr id="528" name="直線コネクタ 527"/>
        <xdr:cNvCxnSpPr/>
      </xdr:nvCxnSpPr>
      <xdr:spPr>
        <a:xfrm>
          <a:off x="12814300" y="6766465"/>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32860</xdr:rowOff>
    </xdr:from>
    <xdr:to>
      <xdr:col>85</xdr:col>
      <xdr:colOff>177800</xdr:colOff>
      <xdr:row>39</xdr:row>
      <xdr:rowOff>134460</xdr:rowOff>
    </xdr:to>
    <xdr:sp macro="" textlink="">
      <xdr:nvSpPr>
        <xdr:cNvPr id="538" name="楕円 537"/>
        <xdr:cNvSpPr/>
      </xdr:nvSpPr>
      <xdr:spPr>
        <a:xfrm>
          <a:off x="16268700" y="67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119237</xdr:rowOff>
    </xdr:from>
    <xdr:ext cx="469744" cy="259045"/>
    <xdr:sp macro="" textlink="">
      <xdr:nvSpPr>
        <xdr:cNvPr id="539" name="災害復旧事業費該当値テキスト"/>
        <xdr:cNvSpPr txBox="1"/>
      </xdr:nvSpPr>
      <xdr:spPr>
        <a:xfrm>
          <a:off x="16370300" y="66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43898</xdr:rowOff>
    </xdr:from>
    <xdr:to>
      <xdr:col>72</xdr:col>
      <xdr:colOff>38100</xdr:colOff>
      <xdr:row>39</xdr:row>
      <xdr:rowOff>145498</xdr:rowOff>
    </xdr:to>
    <xdr:sp macro="" textlink="">
      <xdr:nvSpPr>
        <xdr:cNvPr id="544" name="楕円 543"/>
        <xdr:cNvSpPr/>
      </xdr:nvSpPr>
      <xdr:spPr>
        <a:xfrm>
          <a:off x="13652500" y="67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136625</xdr:rowOff>
    </xdr:from>
    <xdr:ext cx="378565" cy="259045"/>
    <xdr:sp macro="" textlink="">
      <xdr:nvSpPr>
        <xdr:cNvPr id="545" name="テキスト ボックス 544"/>
        <xdr:cNvSpPr txBox="1"/>
      </xdr:nvSpPr>
      <xdr:spPr>
        <a:xfrm>
          <a:off x="13514017" y="6823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29115</xdr:rowOff>
    </xdr:from>
    <xdr:to>
      <xdr:col>67</xdr:col>
      <xdr:colOff>101600</xdr:colOff>
      <xdr:row>39</xdr:row>
      <xdr:rowOff>130715</xdr:rowOff>
    </xdr:to>
    <xdr:sp macro="" textlink="">
      <xdr:nvSpPr>
        <xdr:cNvPr id="546" name="楕円 545"/>
        <xdr:cNvSpPr/>
      </xdr:nvSpPr>
      <xdr:spPr>
        <a:xfrm>
          <a:off x="12763500" y="671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121842</xdr:rowOff>
    </xdr:from>
    <xdr:ext cx="469744" cy="259045"/>
    <xdr:sp macro="" textlink="">
      <xdr:nvSpPr>
        <xdr:cNvPr id="547" name="テキスト ボックス 546"/>
        <xdr:cNvSpPr txBox="1"/>
      </xdr:nvSpPr>
      <xdr:spPr>
        <a:xfrm>
          <a:off x="12579428" y="680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89586</xdr:rowOff>
    </xdr:from>
    <xdr:to>
      <xdr:col>85</xdr:col>
      <xdr:colOff>127000</xdr:colOff>
      <xdr:row>73</xdr:row>
      <xdr:rowOff>101606</xdr:rowOff>
    </xdr:to>
    <xdr:cxnSp macro="">
      <xdr:nvCxnSpPr>
        <xdr:cNvPr id="629" name="直線コネクタ 628"/>
        <xdr:cNvCxnSpPr/>
      </xdr:nvCxnSpPr>
      <xdr:spPr>
        <a:xfrm flipV="1">
          <a:off x="15481300" y="12605436"/>
          <a:ext cx="8382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66040</xdr:rowOff>
    </xdr:from>
    <xdr:to>
      <xdr:col>81</xdr:col>
      <xdr:colOff>50800</xdr:colOff>
      <xdr:row>73</xdr:row>
      <xdr:rowOff>101606</xdr:rowOff>
    </xdr:to>
    <xdr:cxnSp macro="">
      <xdr:nvCxnSpPr>
        <xdr:cNvPr id="632" name="直線コネクタ 631"/>
        <xdr:cNvCxnSpPr/>
      </xdr:nvCxnSpPr>
      <xdr:spPr>
        <a:xfrm>
          <a:off x="14592300" y="12581890"/>
          <a:ext cx="889000" cy="3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66040</xdr:rowOff>
    </xdr:from>
    <xdr:to>
      <xdr:col>76</xdr:col>
      <xdr:colOff>114300</xdr:colOff>
      <xdr:row>74</xdr:row>
      <xdr:rowOff>15927</xdr:rowOff>
    </xdr:to>
    <xdr:cxnSp macro="">
      <xdr:nvCxnSpPr>
        <xdr:cNvPr id="635" name="直線コネクタ 634"/>
        <xdr:cNvCxnSpPr/>
      </xdr:nvCxnSpPr>
      <xdr:spPr>
        <a:xfrm flipV="1">
          <a:off x="13703300" y="12581890"/>
          <a:ext cx="889000" cy="1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15927</xdr:rowOff>
    </xdr:from>
    <xdr:to>
      <xdr:col>71</xdr:col>
      <xdr:colOff>177800</xdr:colOff>
      <xdr:row>74</xdr:row>
      <xdr:rowOff>115203</xdr:rowOff>
    </xdr:to>
    <xdr:cxnSp macro="">
      <xdr:nvCxnSpPr>
        <xdr:cNvPr id="638" name="直線コネクタ 637"/>
        <xdr:cNvCxnSpPr/>
      </xdr:nvCxnSpPr>
      <xdr:spPr>
        <a:xfrm flipV="1">
          <a:off x="12814300" y="12703227"/>
          <a:ext cx="889000" cy="9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38786</xdr:rowOff>
    </xdr:from>
    <xdr:to>
      <xdr:col>85</xdr:col>
      <xdr:colOff>177800</xdr:colOff>
      <xdr:row>73</xdr:row>
      <xdr:rowOff>140386</xdr:rowOff>
    </xdr:to>
    <xdr:sp macro="" textlink="">
      <xdr:nvSpPr>
        <xdr:cNvPr id="648" name="楕円 647"/>
        <xdr:cNvSpPr/>
      </xdr:nvSpPr>
      <xdr:spPr>
        <a:xfrm>
          <a:off x="16268700" y="125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61663</xdr:rowOff>
    </xdr:from>
    <xdr:ext cx="599010" cy="259045"/>
    <xdr:sp macro="" textlink="">
      <xdr:nvSpPr>
        <xdr:cNvPr id="649" name="公債費該当値テキスト"/>
        <xdr:cNvSpPr txBox="1"/>
      </xdr:nvSpPr>
      <xdr:spPr>
        <a:xfrm>
          <a:off x="16370300" y="1240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50806</xdr:rowOff>
    </xdr:from>
    <xdr:to>
      <xdr:col>81</xdr:col>
      <xdr:colOff>101600</xdr:colOff>
      <xdr:row>73</xdr:row>
      <xdr:rowOff>152406</xdr:rowOff>
    </xdr:to>
    <xdr:sp macro="" textlink="">
      <xdr:nvSpPr>
        <xdr:cNvPr id="650" name="楕円 649"/>
        <xdr:cNvSpPr/>
      </xdr:nvSpPr>
      <xdr:spPr>
        <a:xfrm>
          <a:off x="15430500" y="1256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168933</xdr:rowOff>
    </xdr:from>
    <xdr:ext cx="599010" cy="259045"/>
    <xdr:sp macro="" textlink="">
      <xdr:nvSpPr>
        <xdr:cNvPr id="651" name="テキスト ボックス 650"/>
        <xdr:cNvSpPr txBox="1"/>
      </xdr:nvSpPr>
      <xdr:spPr>
        <a:xfrm>
          <a:off x="15181795" y="1234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15240</xdr:rowOff>
    </xdr:from>
    <xdr:to>
      <xdr:col>76</xdr:col>
      <xdr:colOff>165100</xdr:colOff>
      <xdr:row>73</xdr:row>
      <xdr:rowOff>116840</xdr:rowOff>
    </xdr:to>
    <xdr:sp macro="" textlink="">
      <xdr:nvSpPr>
        <xdr:cNvPr id="652" name="楕円 651"/>
        <xdr:cNvSpPr/>
      </xdr:nvSpPr>
      <xdr:spPr>
        <a:xfrm>
          <a:off x="14541500" y="125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133367</xdr:rowOff>
    </xdr:from>
    <xdr:ext cx="599010" cy="259045"/>
    <xdr:sp macro="" textlink="">
      <xdr:nvSpPr>
        <xdr:cNvPr id="653" name="テキスト ボックス 652"/>
        <xdr:cNvSpPr txBox="1"/>
      </xdr:nvSpPr>
      <xdr:spPr>
        <a:xfrm>
          <a:off x="14292795" y="1230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136577</xdr:rowOff>
    </xdr:from>
    <xdr:to>
      <xdr:col>72</xdr:col>
      <xdr:colOff>38100</xdr:colOff>
      <xdr:row>74</xdr:row>
      <xdr:rowOff>66727</xdr:rowOff>
    </xdr:to>
    <xdr:sp macro="" textlink="">
      <xdr:nvSpPr>
        <xdr:cNvPr id="654" name="楕円 653"/>
        <xdr:cNvSpPr/>
      </xdr:nvSpPr>
      <xdr:spPr>
        <a:xfrm>
          <a:off x="13652500" y="1265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83254</xdr:rowOff>
    </xdr:from>
    <xdr:ext cx="599010" cy="259045"/>
    <xdr:sp macro="" textlink="">
      <xdr:nvSpPr>
        <xdr:cNvPr id="655" name="テキスト ボックス 654"/>
        <xdr:cNvSpPr txBox="1"/>
      </xdr:nvSpPr>
      <xdr:spPr>
        <a:xfrm>
          <a:off x="13403795" y="1242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64403</xdr:rowOff>
    </xdr:from>
    <xdr:to>
      <xdr:col>67</xdr:col>
      <xdr:colOff>101600</xdr:colOff>
      <xdr:row>74</xdr:row>
      <xdr:rowOff>166003</xdr:rowOff>
    </xdr:to>
    <xdr:sp macro="" textlink="">
      <xdr:nvSpPr>
        <xdr:cNvPr id="656" name="楕円 655"/>
        <xdr:cNvSpPr/>
      </xdr:nvSpPr>
      <xdr:spPr>
        <a:xfrm>
          <a:off x="12763500" y="127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11080</xdr:rowOff>
    </xdr:from>
    <xdr:ext cx="599010" cy="259045"/>
    <xdr:sp macro="" textlink="">
      <xdr:nvSpPr>
        <xdr:cNvPr id="657" name="テキスト ボックス 656"/>
        <xdr:cNvSpPr txBox="1"/>
      </xdr:nvSpPr>
      <xdr:spPr>
        <a:xfrm>
          <a:off x="12514795" y="1252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53910</xdr:rowOff>
    </xdr:from>
    <xdr:to>
      <xdr:col>85</xdr:col>
      <xdr:colOff>127000</xdr:colOff>
      <xdr:row>94</xdr:row>
      <xdr:rowOff>100335</xdr:rowOff>
    </xdr:to>
    <xdr:cxnSp macro="">
      <xdr:nvCxnSpPr>
        <xdr:cNvPr id="686" name="直線コネクタ 685"/>
        <xdr:cNvCxnSpPr/>
      </xdr:nvCxnSpPr>
      <xdr:spPr>
        <a:xfrm flipV="1">
          <a:off x="15481300" y="16170210"/>
          <a:ext cx="8382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100335</xdr:rowOff>
    </xdr:from>
    <xdr:to>
      <xdr:col>81</xdr:col>
      <xdr:colOff>50800</xdr:colOff>
      <xdr:row>96</xdr:row>
      <xdr:rowOff>17414</xdr:rowOff>
    </xdr:to>
    <xdr:cxnSp macro="">
      <xdr:nvCxnSpPr>
        <xdr:cNvPr id="689" name="直線コネクタ 688"/>
        <xdr:cNvCxnSpPr/>
      </xdr:nvCxnSpPr>
      <xdr:spPr>
        <a:xfrm flipV="1">
          <a:off x="14592300" y="16216635"/>
          <a:ext cx="889000" cy="25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152158</xdr:rowOff>
    </xdr:from>
    <xdr:to>
      <xdr:col>76</xdr:col>
      <xdr:colOff>114300</xdr:colOff>
      <xdr:row>96</xdr:row>
      <xdr:rowOff>17414</xdr:rowOff>
    </xdr:to>
    <xdr:cxnSp macro="">
      <xdr:nvCxnSpPr>
        <xdr:cNvPr id="692" name="直線コネクタ 691"/>
        <xdr:cNvCxnSpPr/>
      </xdr:nvCxnSpPr>
      <xdr:spPr>
        <a:xfrm>
          <a:off x="13703300" y="16439908"/>
          <a:ext cx="889000" cy="3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152158</xdr:rowOff>
    </xdr:from>
    <xdr:to>
      <xdr:col>71</xdr:col>
      <xdr:colOff>177800</xdr:colOff>
      <xdr:row>96</xdr:row>
      <xdr:rowOff>118342</xdr:rowOff>
    </xdr:to>
    <xdr:cxnSp macro="">
      <xdr:nvCxnSpPr>
        <xdr:cNvPr id="695" name="直線コネクタ 694"/>
        <xdr:cNvCxnSpPr/>
      </xdr:nvCxnSpPr>
      <xdr:spPr>
        <a:xfrm flipV="1">
          <a:off x="12814300" y="16439908"/>
          <a:ext cx="889000" cy="13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7" name="テキスト ボックス 696"/>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699" name="テキスト ボックス 698"/>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3110</xdr:rowOff>
    </xdr:from>
    <xdr:to>
      <xdr:col>85</xdr:col>
      <xdr:colOff>177800</xdr:colOff>
      <xdr:row>94</xdr:row>
      <xdr:rowOff>104710</xdr:rowOff>
    </xdr:to>
    <xdr:sp macro="" textlink="">
      <xdr:nvSpPr>
        <xdr:cNvPr id="705" name="楕円 704"/>
        <xdr:cNvSpPr/>
      </xdr:nvSpPr>
      <xdr:spPr>
        <a:xfrm>
          <a:off x="16268700" y="161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25987</xdr:rowOff>
    </xdr:from>
    <xdr:ext cx="599010" cy="259045"/>
    <xdr:sp macro="" textlink="">
      <xdr:nvSpPr>
        <xdr:cNvPr id="706" name="積立金該当値テキスト"/>
        <xdr:cNvSpPr txBox="1"/>
      </xdr:nvSpPr>
      <xdr:spPr>
        <a:xfrm>
          <a:off x="16370300" y="1597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49535</xdr:rowOff>
    </xdr:from>
    <xdr:to>
      <xdr:col>81</xdr:col>
      <xdr:colOff>101600</xdr:colOff>
      <xdr:row>94</xdr:row>
      <xdr:rowOff>151135</xdr:rowOff>
    </xdr:to>
    <xdr:sp macro="" textlink="">
      <xdr:nvSpPr>
        <xdr:cNvPr id="707" name="楕円 706"/>
        <xdr:cNvSpPr/>
      </xdr:nvSpPr>
      <xdr:spPr>
        <a:xfrm>
          <a:off x="15430500" y="161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167662</xdr:rowOff>
    </xdr:from>
    <xdr:ext cx="599010" cy="259045"/>
    <xdr:sp macro="" textlink="">
      <xdr:nvSpPr>
        <xdr:cNvPr id="708" name="テキスト ボックス 707"/>
        <xdr:cNvSpPr txBox="1"/>
      </xdr:nvSpPr>
      <xdr:spPr>
        <a:xfrm>
          <a:off x="15181795" y="1594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138064</xdr:rowOff>
    </xdr:from>
    <xdr:to>
      <xdr:col>76</xdr:col>
      <xdr:colOff>165100</xdr:colOff>
      <xdr:row>96</xdr:row>
      <xdr:rowOff>68214</xdr:rowOff>
    </xdr:to>
    <xdr:sp macro="" textlink="">
      <xdr:nvSpPr>
        <xdr:cNvPr id="709" name="楕円 708"/>
        <xdr:cNvSpPr/>
      </xdr:nvSpPr>
      <xdr:spPr>
        <a:xfrm>
          <a:off x="14541500" y="164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84741</xdr:rowOff>
    </xdr:from>
    <xdr:ext cx="599010" cy="259045"/>
    <xdr:sp macro="" textlink="">
      <xdr:nvSpPr>
        <xdr:cNvPr id="710" name="テキスト ボックス 709"/>
        <xdr:cNvSpPr txBox="1"/>
      </xdr:nvSpPr>
      <xdr:spPr>
        <a:xfrm>
          <a:off x="14292795" y="1620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101358</xdr:rowOff>
    </xdr:from>
    <xdr:to>
      <xdr:col>72</xdr:col>
      <xdr:colOff>38100</xdr:colOff>
      <xdr:row>96</xdr:row>
      <xdr:rowOff>31508</xdr:rowOff>
    </xdr:to>
    <xdr:sp macro="" textlink="">
      <xdr:nvSpPr>
        <xdr:cNvPr id="711" name="楕円 710"/>
        <xdr:cNvSpPr/>
      </xdr:nvSpPr>
      <xdr:spPr>
        <a:xfrm>
          <a:off x="13652500" y="1638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48035</xdr:rowOff>
    </xdr:from>
    <xdr:ext cx="599010" cy="259045"/>
    <xdr:sp macro="" textlink="">
      <xdr:nvSpPr>
        <xdr:cNvPr id="712" name="テキスト ボックス 711"/>
        <xdr:cNvSpPr txBox="1"/>
      </xdr:nvSpPr>
      <xdr:spPr>
        <a:xfrm>
          <a:off x="13403795" y="1616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67542</xdr:rowOff>
    </xdr:from>
    <xdr:to>
      <xdr:col>67</xdr:col>
      <xdr:colOff>101600</xdr:colOff>
      <xdr:row>96</xdr:row>
      <xdr:rowOff>169142</xdr:rowOff>
    </xdr:to>
    <xdr:sp macro="" textlink="">
      <xdr:nvSpPr>
        <xdr:cNvPr id="713" name="楕円 712"/>
        <xdr:cNvSpPr/>
      </xdr:nvSpPr>
      <xdr:spPr>
        <a:xfrm>
          <a:off x="12763500" y="1652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14219</xdr:rowOff>
    </xdr:from>
    <xdr:ext cx="599010" cy="259045"/>
    <xdr:sp macro="" textlink="">
      <xdr:nvSpPr>
        <xdr:cNvPr id="714" name="テキスト ボックス 713"/>
        <xdr:cNvSpPr txBox="1"/>
      </xdr:nvSpPr>
      <xdr:spPr>
        <a:xfrm>
          <a:off x="12514795" y="1630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109394</xdr:rowOff>
    </xdr:from>
    <xdr:to>
      <xdr:col>116</xdr:col>
      <xdr:colOff>63500</xdr:colOff>
      <xdr:row>57</xdr:row>
      <xdr:rowOff>126343</xdr:rowOff>
    </xdr:to>
    <xdr:cxnSp macro="">
      <xdr:nvCxnSpPr>
        <xdr:cNvPr id="802" name="直線コネクタ 801"/>
        <xdr:cNvCxnSpPr/>
      </xdr:nvCxnSpPr>
      <xdr:spPr>
        <a:xfrm>
          <a:off x="21323300" y="9882044"/>
          <a:ext cx="8382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160432</xdr:rowOff>
    </xdr:from>
    <xdr:ext cx="469744" cy="259045"/>
    <xdr:sp macro="" textlink="">
      <xdr:nvSpPr>
        <xdr:cNvPr id="803" name="貸付金平均値テキスト"/>
        <xdr:cNvSpPr txBox="1"/>
      </xdr:nvSpPr>
      <xdr:spPr>
        <a:xfrm>
          <a:off x="22212300" y="9933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109394</xdr:rowOff>
    </xdr:from>
    <xdr:to>
      <xdr:col>111</xdr:col>
      <xdr:colOff>177800</xdr:colOff>
      <xdr:row>57</xdr:row>
      <xdr:rowOff>146689</xdr:rowOff>
    </xdr:to>
    <xdr:cxnSp macro="">
      <xdr:nvCxnSpPr>
        <xdr:cNvPr id="805" name="直線コネクタ 804"/>
        <xdr:cNvCxnSpPr/>
      </xdr:nvCxnSpPr>
      <xdr:spPr>
        <a:xfrm flipV="1">
          <a:off x="20434300" y="9882044"/>
          <a:ext cx="889000" cy="3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90219</xdr:rowOff>
    </xdr:from>
    <xdr:ext cx="469744" cy="259045"/>
    <xdr:sp macro="" textlink="">
      <xdr:nvSpPr>
        <xdr:cNvPr id="807" name="テキスト ボックス 806"/>
        <xdr:cNvSpPr txBox="1"/>
      </xdr:nvSpPr>
      <xdr:spPr>
        <a:xfrm>
          <a:off x="21088428" y="100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146689</xdr:rowOff>
    </xdr:from>
    <xdr:to>
      <xdr:col>107</xdr:col>
      <xdr:colOff>50800</xdr:colOff>
      <xdr:row>57</xdr:row>
      <xdr:rowOff>151620</xdr:rowOff>
    </xdr:to>
    <xdr:cxnSp macro="">
      <xdr:nvCxnSpPr>
        <xdr:cNvPr id="808" name="直線コネクタ 807"/>
        <xdr:cNvCxnSpPr/>
      </xdr:nvCxnSpPr>
      <xdr:spPr>
        <a:xfrm flipV="1">
          <a:off x="19545300" y="9919339"/>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59718</xdr:rowOff>
    </xdr:from>
    <xdr:ext cx="469744" cy="259045"/>
    <xdr:sp macro="" textlink="">
      <xdr:nvSpPr>
        <xdr:cNvPr id="810" name="テキスト ボックス 809"/>
        <xdr:cNvSpPr txBox="1"/>
      </xdr:nvSpPr>
      <xdr:spPr>
        <a:xfrm>
          <a:off x="20199428" y="1000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146068</xdr:rowOff>
    </xdr:from>
    <xdr:to>
      <xdr:col>102</xdr:col>
      <xdr:colOff>114300</xdr:colOff>
      <xdr:row>57</xdr:row>
      <xdr:rowOff>151620</xdr:rowOff>
    </xdr:to>
    <xdr:cxnSp macro="">
      <xdr:nvCxnSpPr>
        <xdr:cNvPr id="811" name="直線コネクタ 810"/>
        <xdr:cNvCxnSpPr/>
      </xdr:nvCxnSpPr>
      <xdr:spPr>
        <a:xfrm>
          <a:off x="18656300" y="9918718"/>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131694</xdr:rowOff>
    </xdr:from>
    <xdr:ext cx="469744" cy="259045"/>
    <xdr:sp macro="" textlink="">
      <xdr:nvSpPr>
        <xdr:cNvPr id="813" name="テキスト ボックス 812"/>
        <xdr:cNvSpPr txBox="1"/>
      </xdr:nvSpPr>
      <xdr:spPr>
        <a:xfrm>
          <a:off x="19310428" y="100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5" name="テキスト ボックス 814"/>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75543</xdr:rowOff>
    </xdr:from>
    <xdr:to>
      <xdr:col>116</xdr:col>
      <xdr:colOff>114300</xdr:colOff>
      <xdr:row>58</xdr:row>
      <xdr:rowOff>5693</xdr:rowOff>
    </xdr:to>
    <xdr:sp macro="" textlink="">
      <xdr:nvSpPr>
        <xdr:cNvPr id="821" name="楕円 820"/>
        <xdr:cNvSpPr/>
      </xdr:nvSpPr>
      <xdr:spPr>
        <a:xfrm>
          <a:off x="22110700" y="98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98420</xdr:rowOff>
    </xdr:from>
    <xdr:ext cx="469744" cy="259045"/>
    <xdr:sp macro="" textlink="">
      <xdr:nvSpPr>
        <xdr:cNvPr id="822" name="貸付金該当値テキスト"/>
        <xdr:cNvSpPr txBox="1"/>
      </xdr:nvSpPr>
      <xdr:spPr>
        <a:xfrm>
          <a:off x="22212300" y="969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58594</xdr:rowOff>
    </xdr:from>
    <xdr:to>
      <xdr:col>112</xdr:col>
      <xdr:colOff>38100</xdr:colOff>
      <xdr:row>57</xdr:row>
      <xdr:rowOff>160194</xdr:rowOff>
    </xdr:to>
    <xdr:sp macro="" textlink="">
      <xdr:nvSpPr>
        <xdr:cNvPr id="823" name="楕円 822"/>
        <xdr:cNvSpPr/>
      </xdr:nvSpPr>
      <xdr:spPr>
        <a:xfrm>
          <a:off x="21272500" y="983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5271</xdr:rowOff>
    </xdr:from>
    <xdr:ext cx="534377" cy="259045"/>
    <xdr:sp macro="" textlink="">
      <xdr:nvSpPr>
        <xdr:cNvPr id="824" name="テキスト ボックス 823"/>
        <xdr:cNvSpPr txBox="1"/>
      </xdr:nvSpPr>
      <xdr:spPr>
        <a:xfrm>
          <a:off x="21056111" y="96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95889</xdr:rowOff>
    </xdr:from>
    <xdr:to>
      <xdr:col>107</xdr:col>
      <xdr:colOff>101600</xdr:colOff>
      <xdr:row>58</xdr:row>
      <xdr:rowOff>26039</xdr:rowOff>
    </xdr:to>
    <xdr:sp macro="" textlink="">
      <xdr:nvSpPr>
        <xdr:cNvPr id="825" name="楕円 824"/>
        <xdr:cNvSpPr/>
      </xdr:nvSpPr>
      <xdr:spPr>
        <a:xfrm>
          <a:off x="20383500" y="98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42566</xdr:rowOff>
    </xdr:from>
    <xdr:ext cx="469744" cy="259045"/>
    <xdr:sp macro="" textlink="">
      <xdr:nvSpPr>
        <xdr:cNvPr id="826" name="テキスト ボックス 825"/>
        <xdr:cNvSpPr txBox="1"/>
      </xdr:nvSpPr>
      <xdr:spPr>
        <a:xfrm>
          <a:off x="20199428" y="964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100820</xdr:rowOff>
    </xdr:from>
    <xdr:to>
      <xdr:col>102</xdr:col>
      <xdr:colOff>165100</xdr:colOff>
      <xdr:row>58</xdr:row>
      <xdr:rowOff>30970</xdr:rowOff>
    </xdr:to>
    <xdr:sp macro="" textlink="">
      <xdr:nvSpPr>
        <xdr:cNvPr id="827" name="楕円 826"/>
        <xdr:cNvSpPr/>
      </xdr:nvSpPr>
      <xdr:spPr>
        <a:xfrm>
          <a:off x="19494500" y="98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47497</xdr:rowOff>
    </xdr:from>
    <xdr:ext cx="469744" cy="259045"/>
    <xdr:sp macro="" textlink="">
      <xdr:nvSpPr>
        <xdr:cNvPr id="828" name="テキスト ボックス 827"/>
        <xdr:cNvSpPr txBox="1"/>
      </xdr:nvSpPr>
      <xdr:spPr>
        <a:xfrm>
          <a:off x="19310428" y="964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95268</xdr:rowOff>
    </xdr:from>
    <xdr:to>
      <xdr:col>98</xdr:col>
      <xdr:colOff>38100</xdr:colOff>
      <xdr:row>58</xdr:row>
      <xdr:rowOff>25418</xdr:rowOff>
    </xdr:to>
    <xdr:sp macro="" textlink="">
      <xdr:nvSpPr>
        <xdr:cNvPr id="829" name="楕円 828"/>
        <xdr:cNvSpPr/>
      </xdr:nvSpPr>
      <xdr:spPr>
        <a:xfrm>
          <a:off x="18605500" y="98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41945</xdr:rowOff>
    </xdr:from>
    <xdr:ext cx="469744" cy="259045"/>
    <xdr:sp macro="" textlink="">
      <xdr:nvSpPr>
        <xdr:cNvPr id="830" name="テキスト ボックス 829"/>
        <xdr:cNvSpPr txBox="1"/>
      </xdr:nvSpPr>
      <xdr:spPr>
        <a:xfrm>
          <a:off x="18421428" y="964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91961</xdr:rowOff>
    </xdr:from>
    <xdr:to>
      <xdr:col>116</xdr:col>
      <xdr:colOff>63500</xdr:colOff>
      <xdr:row>73</xdr:row>
      <xdr:rowOff>10020</xdr:rowOff>
    </xdr:to>
    <xdr:cxnSp macro="">
      <xdr:nvCxnSpPr>
        <xdr:cNvPr id="859" name="直線コネクタ 858"/>
        <xdr:cNvCxnSpPr/>
      </xdr:nvCxnSpPr>
      <xdr:spPr>
        <a:xfrm>
          <a:off x="21323300" y="12436361"/>
          <a:ext cx="838200" cy="8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63856</xdr:rowOff>
    </xdr:from>
    <xdr:to>
      <xdr:col>111</xdr:col>
      <xdr:colOff>177800</xdr:colOff>
      <xdr:row>72</xdr:row>
      <xdr:rowOff>91961</xdr:rowOff>
    </xdr:to>
    <xdr:cxnSp macro="">
      <xdr:nvCxnSpPr>
        <xdr:cNvPr id="862" name="直線コネクタ 861"/>
        <xdr:cNvCxnSpPr/>
      </xdr:nvCxnSpPr>
      <xdr:spPr>
        <a:xfrm>
          <a:off x="20434300" y="12408256"/>
          <a:ext cx="889000" cy="2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63856</xdr:rowOff>
    </xdr:from>
    <xdr:to>
      <xdr:col>107</xdr:col>
      <xdr:colOff>50800</xdr:colOff>
      <xdr:row>72</xdr:row>
      <xdr:rowOff>127813</xdr:rowOff>
    </xdr:to>
    <xdr:cxnSp macro="">
      <xdr:nvCxnSpPr>
        <xdr:cNvPr id="865" name="直線コネクタ 864"/>
        <xdr:cNvCxnSpPr/>
      </xdr:nvCxnSpPr>
      <xdr:spPr>
        <a:xfrm flipV="1">
          <a:off x="19545300" y="12408256"/>
          <a:ext cx="889000" cy="6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119469</xdr:rowOff>
    </xdr:from>
    <xdr:to>
      <xdr:col>102</xdr:col>
      <xdr:colOff>114300</xdr:colOff>
      <xdr:row>72</xdr:row>
      <xdr:rowOff>127813</xdr:rowOff>
    </xdr:to>
    <xdr:cxnSp macro="">
      <xdr:nvCxnSpPr>
        <xdr:cNvPr id="868" name="直線コネクタ 867"/>
        <xdr:cNvCxnSpPr/>
      </xdr:nvCxnSpPr>
      <xdr:spPr>
        <a:xfrm>
          <a:off x="18656300" y="12463869"/>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130670</xdr:rowOff>
    </xdr:from>
    <xdr:to>
      <xdr:col>116</xdr:col>
      <xdr:colOff>114300</xdr:colOff>
      <xdr:row>73</xdr:row>
      <xdr:rowOff>60820</xdr:rowOff>
    </xdr:to>
    <xdr:sp macro="" textlink="">
      <xdr:nvSpPr>
        <xdr:cNvPr id="878" name="楕円 877"/>
        <xdr:cNvSpPr/>
      </xdr:nvSpPr>
      <xdr:spPr>
        <a:xfrm>
          <a:off x="22110700" y="124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153547</xdr:rowOff>
    </xdr:from>
    <xdr:ext cx="534377" cy="259045"/>
    <xdr:sp macro="" textlink="">
      <xdr:nvSpPr>
        <xdr:cNvPr id="879" name="繰出金該当値テキスト"/>
        <xdr:cNvSpPr txBox="1"/>
      </xdr:nvSpPr>
      <xdr:spPr>
        <a:xfrm>
          <a:off x="22212300" y="123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41161</xdr:rowOff>
    </xdr:from>
    <xdr:to>
      <xdr:col>112</xdr:col>
      <xdr:colOff>38100</xdr:colOff>
      <xdr:row>72</xdr:row>
      <xdr:rowOff>142761</xdr:rowOff>
    </xdr:to>
    <xdr:sp macro="" textlink="">
      <xdr:nvSpPr>
        <xdr:cNvPr id="880" name="楕円 879"/>
        <xdr:cNvSpPr/>
      </xdr:nvSpPr>
      <xdr:spPr>
        <a:xfrm>
          <a:off x="21272500" y="123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159288</xdr:rowOff>
    </xdr:from>
    <xdr:ext cx="534377" cy="259045"/>
    <xdr:sp macro="" textlink="">
      <xdr:nvSpPr>
        <xdr:cNvPr id="881" name="テキスト ボックス 880"/>
        <xdr:cNvSpPr txBox="1"/>
      </xdr:nvSpPr>
      <xdr:spPr>
        <a:xfrm>
          <a:off x="21056111" y="121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13056</xdr:rowOff>
    </xdr:from>
    <xdr:to>
      <xdr:col>107</xdr:col>
      <xdr:colOff>101600</xdr:colOff>
      <xdr:row>72</xdr:row>
      <xdr:rowOff>114656</xdr:rowOff>
    </xdr:to>
    <xdr:sp macro="" textlink="">
      <xdr:nvSpPr>
        <xdr:cNvPr id="882" name="楕円 881"/>
        <xdr:cNvSpPr/>
      </xdr:nvSpPr>
      <xdr:spPr>
        <a:xfrm>
          <a:off x="20383500" y="1235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131183</xdr:rowOff>
    </xdr:from>
    <xdr:ext cx="534377" cy="259045"/>
    <xdr:sp macro="" textlink="">
      <xdr:nvSpPr>
        <xdr:cNvPr id="883" name="テキスト ボックス 882"/>
        <xdr:cNvSpPr txBox="1"/>
      </xdr:nvSpPr>
      <xdr:spPr>
        <a:xfrm>
          <a:off x="20167111" y="1213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77013</xdr:rowOff>
    </xdr:from>
    <xdr:to>
      <xdr:col>102</xdr:col>
      <xdr:colOff>165100</xdr:colOff>
      <xdr:row>73</xdr:row>
      <xdr:rowOff>7163</xdr:rowOff>
    </xdr:to>
    <xdr:sp macro="" textlink="">
      <xdr:nvSpPr>
        <xdr:cNvPr id="884" name="楕円 883"/>
        <xdr:cNvSpPr/>
      </xdr:nvSpPr>
      <xdr:spPr>
        <a:xfrm>
          <a:off x="19494500" y="1242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23690</xdr:rowOff>
    </xdr:from>
    <xdr:ext cx="534377" cy="259045"/>
    <xdr:sp macro="" textlink="">
      <xdr:nvSpPr>
        <xdr:cNvPr id="885" name="テキスト ボックス 884"/>
        <xdr:cNvSpPr txBox="1"/>
      </xdr:nvSpPr>
      <xdr:spPr>
        <a:xfrm>
          <a:off x="19278111" y="1219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68669</xdr:rowOff>
    </xdr:from>
    <xdr:to>
      <xdr:col>98</xdr:col>
      <xdr:colOff>38100</xdr:colOff>
      <xdr:row>72</xdr:row>
      <xdr:rowOff>170269</xdr:rowOff>
    </xdr:to>
    <xdr:sp macro="" textlink="">
      <xdr:nvSpPr>
        <xdr:cNvPr id="886" name="楕円 885"/>
        <xdr:cNvSpPr/>
      </xdr:nvSpPr>
      <xdr:spPr>
        <a:xfrm>
          <a:off x="18605500" y="124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15346</xdr:rowOff>
    </xdr:from>
    <xdr:ext cx="534377" cy="259045"/>
    <xdr:sp macro="" textlink="">
      <xdr:nvSpPr>
        <xdr:cNvPr id="887" name="テキスト ボックス 886"/>
        <xdr:cNvSpPr txBox="1"/>
      </xdr:nvSpPr>
      <xdr:spPr>
        <a:xfrm>
          <a:off x="18389111" y="1218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人件費は、住民一人当たり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円となっており、類似団体平均と比べてかなり高い水準</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で推移していたが、今年度においては類似団体内順位で１位となった。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これは保育所５か所及び診療所３か所を直営するほか、町立高等学校を有することから職員数が多いことが要因である。維持補修費については、住民一人当たり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924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円となっており、こちらも類似団体平均と比べてかなり高い水準にある。これは行政財産である建物及び附帯設備の大半が経過年数３０年を超えており維持補修が件数が増加していることが要因である。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うち更新整備</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については、新庁舎等の建設を実施した令和２年度をピークに減少したものの公営住宅をはじめ老朽化した施設や車両の更新や改修や総合文化センターの大規模改修事業により前年度から上昇している。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は人件費については職員定数管理計画に基づき職員定数の適正化を図り、維持補修費については公共施設等総合管理計画に基づき事業の取捨選択を徹底していくことで費用の減少に努めるが、普通建設事業費については老朽化するインフラや公共施設の改修などにより高水準が続くものと想定され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が、公営住宅改修事業等は規模を縮小するなど平均から大きく離れないように努める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5,246
5,015
423.12
10,035,826
9,902,541
130,718
4,638,743
13,284,329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158206</xdr:rowOff>
    </xdr:from>
    <xdr:to>
      <xdr:col>24</xdr:col>
      <xdr:colOff>63500</xdr:colOff>
      <xdr:row>35</xdr:row>
      <xdr:rowOff>43797</xdr:rowOff>
    </xdr:to>
    <xdr:cxnSp macro="">
      <xdr:nvCxnSpPr>
        <xdr:cNvPr id="63" name="直線コネクタ 62"/>
        <xdr:cNvCxnSpPr/>
      </xdr:nvCxnSpPr>
      <xdr:spPr>
        <a:xfrm flipV="1">
          <a:off x="3797300" y="5987506"/>
          <a:ext cx="838200" cy="5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30625</xdr:rowOff>
    </xdr:from>
    <xdr:to>
      <xdr:col>19</xdr:col>
      <xdr:colOff>177800</xdr:colOff>
      <xdr:row>35</xdr:row>
      <xdr:rowOff>43797</xdr:rowOff>
    </xdr:to>
    <xdr:cxnSp macro="">
      <xdr:nvCxnSpPr>
        <xdr:cNvPr id="66" name="直線コネクタ 65"/>
        <xdr:cNvCxnSpPr/>
      </xdr:nvCxnSpPr>
      <xdr:spPr>
        <a:xfrm>
          <a:off x="2908300" y="6031375"/>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9289</xdr:rowOff>
    </xdr:from>
    <xdr:to>
      <xdr:col>15</xdr:col>
      <xdr:colOff>50800</xdr:colOff>
      <xdr:row>35</xdr:row>
      <xdr:rowOff>30625</xdr:rowOff>
    </xdr:to>
    <xdr:cxnSp macro="">
      <xdr:nvCxnSpPr>
        <xdr:cNvPr id="69" name="直線コネクタ 68"/>
        <xdr:cNvCxnSpPr/>
      </xdr:nvCxnSpPr>
      <xdr:spPr>
        <a:xfrm>
          <a:off x="2019300" y="6010039"/>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9289</xdr:rowOff>
    </xdr:from>
    <xdr:to>
      <xdr:col>10</xdr:col>
      <xdr:colOff>114300</xdr:colOff>
      <xdr:row>35</xdr:row>
      <xdr:rowOff>67310</xdr:rowOff>
    </xdr:to>
    <xdr:cxnSp macro="">
      <xdr:nvCxnSpPr>
        <xdr:cNvPr id="72" name="直線コネクタ 71"/>
        <xdr:cNvCxnSpPr/>
      </xdr:nvCxnSpPr>
      <xdr:spPr>
        <a:xfrm flipV="1">
          <a:off x="1130300" y="6010039"/>
          <a:ext cx="889000" cy="5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107406</xdr:rowOff>
    </xdr:from>
    <xdr:to>
      <xdr:col>24</xdr:col>
      <xdr:colOff>114300</xdr:colOff>
      <xdr:row>35</xdr:row>
      <xdr:rowOff>37556</xdr:rowOff>
    </xdr:to>
    <xdr:sp macro="" textlink="">
      <xdr:nvSpPr>
        <xdr:cNvPr id="82" name="楕円 81"/>
        <xdr:cNvSpPr/>
      </xdr:nvSpPr>
      <xdr:spPr>
        <a:xfrm>
          <a:off x="4584700" y="59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130283</xdr:rowOff>
    </xdr:from>
    <xdr:ext cx="534377" cy="259045"/>
    <xdr:sp macro="" textlink="">
      <xdr:nvSpPr>
        <xdr:cNvPr id="83" name="議会費該当値テキスト"/>
        <xdr:cNvSpPr txBox="1"/>
      </xdr:nvSpPr>
      <xdr:spPr>
        <a:xfrm>
          <a:off x="4686300" y="578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164447</xdr:rowOff>
    </xdr:from>
    <xdr:to>
      <xdr:col>20</xdr:col>
      <xdr:colOff>38100</xdr:colOff>
      <xdr:row>35</xdr:row>
      <xdr:rowOff>94597</xdr:rowOff>
    </xdr:to>
    <xdr:sp macro="" textlink="">
      <xdr:nvSpPr>
        <xdr:cNvPr id="84" name="楕円 83"/>
        <xdr:cNvSpPr/>
      </xdr:nvSpPr>
      <xdr:spPr>
        <a:xfrm>
          <a:off x="3746500" y="599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111124</xdr:rowOff>
    </xdr:from>
    <xdr:ext cx="534377" cy="259045"/>
    <xdr:sp macro="" textlink="">
      <xdr:nvSpPr>
        <xdr:cNvPr id="85" name="テキスト ボックス 84"/>
        <xdr:cNvSpPr txBox="1"/>
      </xdr:nvSpPr>
      <xdr:spPr>
        <a:xfrm>
          <a:off x="3530111" y="576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151275</xdr:rowOff>
    </xdr:from>
    <xdr:to>
      <xdr:col>15</xdr:col>
      <xdr:colOff>101600</xdr:colOff>
      <xdr:row>35</xdr:row>
      <xdr:rowOff>81425</xdr:rowOff>
    </xdr:to>
    <xdr:sp macro="" textlink="">
      <xdr:nvSpPr>
        <xdr:cNvPr id="86" name="楕円 85"/>
        <xdr:cNvSpPr/>
      </xdr:nvSpPr>
      <xdr:spPr>
        <a:xfrm>
          <a:off x="2857500" y="59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97952</xdr:rowOff>
    </xdr:from>
    <xdr:ext cx="534377" cy="259045"/>
    <xdr:sp macro="" textlink="">
      <xdr:nvSpPr>
        <xdr:cNvPr id="87" name="テキスト ボックス 86"/>
        <xdr:cNvSpPr txBox="1"/>
      </xdr:nvSpPr>
      <xdr:spPr>
        <a:xfrm>
          <a:off x="2641111" y="575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129939</xdr:rowOff>
    </xdr:from>
    <xdr:to>
      <xdr:col>10</xdr:col>
      <xdr:colOff>165100</xdr:colOff>
      <xdr:row>35</xdr:row>
      <xdr:rowOff>60089</xdr:rowOff>
    </xdr:to>
    <xdr:sp macro="" textlink="">
      <xdr:nvSpPr>
        <xdr:cNvPr id="88" name="楕円 87"/>
        <xdr:cNvSpPr/>
      </xdr:nvSpPr>
      <xdr:spPr>
        <a:xfrm>
          <a:off x="1968500" y="59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76616</xdr:rowOff>
    </xdr:from>
    <xdr:ext cx="534377" cy="259045"/>
    <xdr:sp macro="" textlink="">
      <xdr:nvSpPr>
        <xdr:cNvPr id="89" name="テキスト ボックス 88"/>
        <xdr:cNvSpPr txBox="1"/>
      </xdr:nvSpPr>
      <xdr:spPr>
        <a:xfrm>
          <a:off x="1752111" y="573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16510</xdr:rowOff>
    </xdr:from>
    <xdr:to>
      <xdr:col>6</xdr:col>
      <xdr:colOff>38100</xdr:colOff>
      <xdr:row>35</xdr:row>
      <xdr:rowOff>118110</xdr:rowOff>
    </xdr:to>
    <xdr:sp macro="" textlink="">
      <xdr:nvSpPr>
        <xdr:cNvPr id="90" name="楕円 89"/>
        <xdr:cNvSpPr/>
      </xdr:nvSpPr>
      <xdr:spPr>
        <a:xfrm>
          <a:off x="1079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134637</xdr:rowOff>
    </xdr:from>
    <xdr:ext cx="534377" cy="259045"/>
    <xdr:sp macro="" textlink="">
      <xdr:nvSpPr>
        <xdr:cNvPr id="91" name="テキスト ボックス 90"/>
        <xdr:cNvSpPr txBox="1"/>
      </xdr:nvSpPr>
      <xdr:spPr>
        <a:xfrm>
          <a:off x="863111" y="579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73328</xdr:rowOff>
    </xdr:from>
    <xdr:to>
      <xdr:col>24</xdr:col>
      <xdr:colOff>63500</xdr:colOff>
      <xdr:row>53</xdr:row>
      <xdr:rowOff>138376</xdr:rowOff>
    </xdr:to>
    <xdr:cxnSp macro="">
      <xdr:nvCxnSpPr>
        <xdr:cNvPr id="120" name="直線コネクタ 119"/>
        <xdr:cNvCxnSpPr/>
      </xdr:nvCxnSpPr>
      <xdr:spPr>
        <a:xfrm flipV="1">
          <a:off x="3797300" y="9160178"/>
          <a:ext cx="838200" cy="6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138376</xdr:rowOff>
    </xdr:from>
    <xdr:to>
      <xdr:col>19</xdr:col>
      <xdr:colOff>177800</xdr:colOff>
      <xdr:row>54</xdr:row>
      <xdr:rowOff>132941</xdr:rowOff>
    </xdr:to>
    <xdr:cxnSp macro="">
      <xdr:nvCxnSpPr>
        <xdr:cNvPr id="123" name="直線コネクタ 122"/>
        <xdr:cNvCxnSpPr/>
      </xdr:nvCxnSpPr>
      <xdr:spPr>
        <a:xfrm flipV="1">
          <a:off x="2908300" y="9225226"/>
          <a:ext cx="889000" cy="16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58785</xdr:rowOff>
    </xdr:from>
    <xdr:to>
      <xdr:col>15</xdr:col>
      <xdr:colOff>50800</xdr:colOff>
      <xdr:row>54</xdr:row>
      <xdr:rowOff>132941</xdr:rowOff>
    </xdr:to>
    <xdr:cxnSp macro="">
      <xdr:nvCxnSpPr>
        <xdr:cNvPr id="126" name="直線コネクタ 125"/>
        <xdr:cNvCxnSpPr/>
      </xdr:nvCxnSpPr>
      <xdr:spPr>
        <a:xfrm>
          <a:off x="2019300" y="9317085"/>
          <a:ext cx="889000" cy="7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67537</xdr:rowOff>
    </xdr:from>
    <xdr:to>
      <xdr:col>10</xdr:col>
      <xdr:colOff>114300</xdr:colOff>
      <xdr:row>54</xdr:row>
      <xdr:rowOff>58785</xdr:rowOff>
    </xdr:to>
    <xdr:cxnSp macro="">
      <xdr:nvCxnSpPr>
        <xdr:cNvPr id="129" name="直線コネクタ 128"/>
        <xdr:cNvCxnSpPr/>
      </xdr:nvCxnSpPr>
      <xdr:spPr>
        <a:xfrm>
          <a:off x="1130300" y="8811487"/>
          <a:ext cx="889000" cy="50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83521</xdr:rowOff>
    </xdr:from>
    <xdr:ext cx="599010" cy="259045"/>
    <xdr:sp macro="" textlink="">
      <xdr:nvSpPr>
        <xdr:cNvPr id="131" name="テキスト ボックス 130"/>
        <xdr:cNvSpPr txBox="1"/>
      </xdr:nvSpPr>
      <xdr:spPr>
        <a:xfrm>
          <a:off x="1719795" y="968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127521</xdr:rowOff>
    </xdr:from>
    <xdr:ext cx="599010" cy="259045"/>
    <xdr:sp macro="" textlink="">
      <xdr:nvSpPr>
        <xdr:cNvPr id="133" name="テキスト ボックス 132"/>
        <xdr:cNvSpPr txBox="1"/>
      </xdr:nvSpPr>
      <xdr:spPr>
        <a:xfrm>
          <a:off x="830795" y="95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22528</xdr:rowOff>
    </xdr:from>
    <xdr:to>
      <xdr:col>24</xdr:col>
      <xdr:colOff>114300</xdr:colOff>
      <xdr:row>53</xdr:row>
      <xdr:rowOff>124128</xdr:rowOff>
    </xdr:to>
    <xdr:sp macro="" textlink="">
      <xdr:nvSpPr>
        <xdr:cNvPr id="139" name="楕円 138"/>
        <xdr:cNvSpPr/>
      </xdr:nvSpPr>
      <xdr:spPr>
        <a:xfrm>
          <a:off x="4584700" y="91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45405</xdr:rowOff>
    </xdr:from>
    <xdr:ext cx="599010" cy="259045"/>
    <xdr:sp macro="" textlink="">
      <xdr:nvSpPr>
        <xdr:cNvPr id="140" name="総務費該当値テキスト"/>
        <xdr:cNvSpPr txBox="1"/>
      </xdr:nvSpPr>
      <xdr:spPr>
        <a:xfrm>
          <a:off x="4686300" y="896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87576</xdr:rowOff>
    </xdr:from>
    <xdr:to>
      <xdr:col>20</xdr:col>
      <xdr:colOff>38100</xdr:colOff>
      <xdr:row>54</xdr:row>
      <xdr:rowOff>17726</xdr:rowOff>
    </xdr:to>
    <xdr:sp macro="" textlink="">
      <xdr:nvSpPr>
        <xdr:cNvPr id="141" name="楕円 140"/>
        <xdr:cNvSpPr/>
      </xdr:nvSpPr>
      <xdr:spPr>
        <a:xfrm>
          <a:off x="3746500" y="917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34253</xdr:rowOff>
    </xdr:from>
    <xdr:ext cx="599010" cy="259045"/>
    <xdr:sp macro="" textlink="">
      <xdr:nvSpPr>
        <xdr:cNvPr id="142" name="テキスト ボックス 141"/>
        <xdr:cNvSpPr txBox="1"/>
      </xdr:nvSpPr>
      <xdr:spPr>
        <a:xfrm>
          <a:off x="3497795" y="894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82141</xdr:rowOff>
    </xdr:from>
    <xdr:to>
      <xdr:col>15</xdr:col>
      <xdr:colOff>101600</xdr:colOff>
      <xdr:row>55</xdr:row>
      <xdr:rowOff>12291</xdr:rowOff>
    </xdr:to>
    <xdr:sp macro="" textlink="">
      <xdr:nvSpPr>
        <xdr:cNvPr id="143" name="楕円 142"/>
        <xdr:cNvSpPr/>
      </xdr:nvSpPr>
      <xdr:spPr>
        <a:xfrm>
          <a:off x="2857500" y="93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28818</xdr:rowOff>
    </xdr:from>
    <xdr:ext cx="599010" cy="259045"/>
    <xdr:sp macro="" textlink="">
      <xdr:nvSpPr>
        <xdr:cNvPr id="144" name="テキスト ボックス 143"/>
        <xdr:cNvSpPr txBox="1"/>
      </xdr:nvSpPr>
      <xdr:spPr>
        <a:xfrm>
          <a:off x="2608795" y="911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7985</xdr:rowOff>
    </xdr:from>
    <xdr:to>
      <xdr:col>10</xdr:col>
      <xdr:colOff>165100</xdr:colOff>
      <xdr:row>54</xdr:row>
      <xdr:rowOff>109585</xdr:rowOff>
    </xdr:to>
    <xdr:sp macro="" textlink="">
      <xdr:nvSpPr>
        <xdr:cNvPr id="145" name="楕円 144"/>
        <xdr:cNvSpPr/>
      </xdr:nvSpPr>
      <xdr:spPr>
        <a:xfrm>
          <a:off x="1968500" y="926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126112</xdr:rowOff>
    </xdr:from>
    <xdr:ext cx="599010" cy="259045"/>
    <xdr:sp macro="" textlink="">
      <xdr:nvSpPr>
        <xdr:cNvPr id="146" name="テキスト ボックス 145"/>
        <xdr:cNvSpPr txBox="1"/>
      </xdr:nvSpPr>
      <xdr:spPr>
        <a:xfrm>
          <a:off x="1719795" y="90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16737</xdr:rowOff>
    </xdr:from>
    <xdr:to>
      <xdr:col>6</xdr:col>
      <xdr:colOff>38100</xdr:colOff>
      <xdr:row>51</xdr:row>
      <xdr:rowOff>118337</xdr:rowOff>
    </xdr:to>
    <xdr:sp macro="" textlink="">
      <xdr:nvSpPr>
        <xdr:cNvPr id="147" name="楕円 146"/>
        <xdr:cNvSpPr/>
      </xdr:nvSpPr>
      <xdr:spPr>
        <a:xfrm>
          <a:off x="1079500" y="87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134864</xdr:rowOff>
    </xdr:from>
    <xdr:ext cx="599010" cy="259045"/>
    <xdr:sp macro="" textlink="">
      <xdr:nvSpPr>
        <xdr:cNvPr id="148" name="テキスト ボックス 147"/>
        <xdr:cNvSpPr txBox="1"/>
      </xdr:nvSpPr>
      <xdr:spPr>
        <a:xfrm>
          <a:off x="830795" y="853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7226</xdr:rowOff>
    </xdr:from>
    <xdr:to>
      <xdr:col>24</xdr:col>
      <xdr:colOff>63500</xdr:colOff>
      <xdr:row>75</xdr:row>
      <xdr:rowOff>115217</xdr:rowOff>
    </xdr:to>
    <xdr:cxnSp macro="">
      <xdr:nvCxnSpPr>
        <xdr:cNvPr id="178" name="直線コネクタ 177"/>
        <xdr:cNvCxnSpPr/>
      </xdr:nvCxnSpPr>
      <xdr:spPr>
        <a:xfrm flipV="1">
          <a:off x="3797300" y="12865976"/>
          <a:ext cx="838200" cy="10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115217</xdr:rowOff>
    </xdr:from>
    <xdr:to>
      <xdr:col>19</xdr:col>
      <xdr:colOff>177800</xdr:colOff>
      <xdr:row>76</xdr:row>
      <xdr:rowOff>30345</xdr:rowOff>
    </xdr:to>
    <xdr:cxnSp macro="">
      <xdr:nvCxnSpPr>
        <xdr:cNvPr id="181" name="直線コネクタ 180"/>
        <xdr:cNvCxnSpPr/>
      </xdr:nvCxnSpPr>
      <xdr:spPr>
        <a:xfrm flipV="1">
          <a:off x="2908300" y="12973967"/>
          <a:ext cx="889000" cy="8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30345</xdr:rowOff>
    </xdr:from>
    <xdr:to>
      <xdr:col>15</xdr:col>
      <xdr:colOff>50800</xdr:colOff>
      <xdr:row>76</xdr:row>
      <xdr:rowOff>76667</xdr:rowOff>
    </xdr:to>
    <xdr:cxnSp macro="">
      <xdr:nvCxnSpPr>
        <xdr:cNvPr id="184" name="直線コネクタ 183"/>
        <xdr:cNvCxnSpPr/>
      </xdr:nvCxnSpPr>
      <xdr:spPr>
        <a:xfrm flipV="1">
          <a:off x="2019300" y="13060545"/>
          <a:ext cx="889000" cy="4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76667</xdr:rowOff>
    </xdr:from>
    <xdr:to>
      <xdr:col>10</xdr:col>
      <xdr:colOff>114300</xdr:colOff>
      <xdr:row>77</xdr:row>
      <xdr:rowOff>127508</xdr:rowOff>
    </xdr:to>
    <xdr:cxnSp macro="">
      <xdr:nvCxnSpPr>
        <xdr:cNvPr id="187" name="直線コネクタ 186"/>
        <xdr:cNvCxnSpPr/>
      </xdr:nvCxnSpPr>
      <xdr:spPr>
        <a:xfrm flipV="1">
          <a:off x="1130300" y="13106867"/>
          <a:ext cx="889000" cy="22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127876</xdr:rowOff>
    </xdr:from>
    <xdr:to>
      <xdr:col>24</xdr:col>
      <xdr:colOff>114300</xdr:colOff>
      <xdr:row>75</xdr:row>
      <xdr:rowOff>58026</xdr:rowOff>
    </xdr:to>
    <xdr:sp macro="" textlink="">
      <xdr:nvSpPr>
        <xdr:cNvPr id="197" name="楕円 196"/>
        <xdr:cNvSpPr/>
      </xdr:nvSpPr>
      <xdr:spPr>
        <a:xfrm>
          <a:off x="4584700" y="128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106303</xdr:rowOff>
    </xdr:from>
    <xdr:ext cx="599010" cy="259045"/>
    <xdr:sp macro="" textlink="">
      <xdr:nvSpPr>
        <xdr:cNvPr id="198" name="民生費該当値テキスト"/>
        <xdr:cNvSpPr txBox="1"/>
      </xdr:nvSpPr>
      <xdr:spPr>
        <a:xfrm>
          <a:off x="4686300" y="1279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64417</xdr:rowOff>
    </xdr:from>
    <xdr:to>
      <xdr:col>20</xdr:col>
      <xdr:colOff>38100</xdr:colOff>
      <xdr:row>75</xdr:row>
      <xdr:rowOff>166018</xdr:rowOff>
    </xdr:to>
    <xdr:sp macro="" textlink="">
      <xdr:nvSpPr>
        <xdr:cNvPr id="199" name="楕円 198"/>
        <xdr:cNvSpPr/>
      </xdr:nvSpPr>
      <xdr:spPr>
        <a:xfrm>
          <a:off x="3746500" y="129231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157143</xdr:rowOff>
    </xdr:from>
    <xdr:ext cx="599010" cy="259045"/>
    <xdr:sp macro="" textlink="">
      <xdr:nvSpPr>
        <xdr:cNvPr id="200" name="テキスト ボックス 199"/>
        <xdr:cNvSpPr txBox="1"/>
      </xdr:nvSpPr>
      <xdr:spPr>
        <a:xfrm>
          <a:off x="3497795" y="1301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150995</xdr:rowOff>
    </xdr:from>
    <xdr:to>
      <xdr:col>15</xdr:col>
      <xdr:colOff>101600</xdr:colOff>
      <xdr:row>76</xdr:row>
      <xdr:rowOff>81145</xdr:rowOff>
    </xdr:to>
    <xdr:sp macro="" textlink="">
      <xdr:nvSpPr>
        <xdr:cNvPr id="201" name="楕円 200"/>
        <xdr:cNvSpPr/>
      </xdr:nvSpPr>
      <xdr:spPr>
        <a:xfrm>
          <a:off x="2857500" y="1300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72272</xdr:rowOff>
    </xdr:from>
    <xdr:ext cx="599010" cy="259045"/>
    <xdr:sp macro="" textlink="">
      <xdr:nvSpPr>
        <xdr:cNvPr id="202" name="テキスト ボックス 201"/>
        <xdr:cNvSpPr txBox="1"/>
      </xdr:nvSpPr>
      <xdr:spPr>
        <a:xfrm>
          <a:off x="2608795" y="1310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25867</xdr:rowOff>
    </xdr:from>
    <xdr:to>
      <xdr:col>10</xdr:col>
      <xdr:colOff>165100</xdr:colOff>
      <xdr:row>76</xdr:row>
      <xdr:rowOff>127467</xdr:rowOff>
    </xdr:to>
    <xdr:sp macro="" textlink="">
      <xdr:nvSpPr>
        <xdr:cNvPr id="203" name="楕円 202"/>
        <xdr:cNvSpPr/>
      </xdr:nvSpPr>
      <xdr:spPr>
        <a:xfrm>
          <a:off x="1968500" y="1305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118594</xdr:rowOff>
    </xdr:from>
    <xdr:ext cx="599010" cy="259045"/>
    <xdr:sp macro="" textlink="">
      <xdr:nvSpPr>
        <xdr:cNvPr id="204" name="テキスト ボックス 203"/>
        <xdr:cNvSpPr txBox="1"/>
      </xdr:nvSpPr>
      <xdr:spPr>
        <a:xfrm>
          <a:off x="1719795" y="131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76708</xdr:rowOff>
    </xdr:from>
    <xdr:to>
      <xdr:col>6</xdr:col>
      <xdr:colOff>38100</xdr:colOff>
      <xdr:row>78</xdr:row>
      <xdr:rowOff>6858</xdr:rowOff>
    </xdr:to>
    <xdr:sp macro="" textlink="">
      <xdr:nvSpPr>
        <xdr:cNvPr id="205" name="楕円 204"/>
        <xdr:cNvSpPr/>
      </xdr:nvSpPr>
      <xdr:spPr>
        <a:xfrm>
          <a:off x="1079500" y="13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169435</xdr:rowOff>
    </xdr:from>
    <xdr:ext cx="599010" cy="259045"/>
    <xdr:sp macro="" textlink="">
      <xdr:nvSpPr>
        <xdr:cNvPr id="206" name="テキスト ボックス 205"/>
        <xdr:cNvSpPr txBox="1"/>
      </xdr:nvSpPr>
      <xdr:spPr>
        <a:xfrm>
          <a:off x="830795" y="1337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146527</xdr:rowOff>
    </xdr:from>
    <xdr:to>
      <xdr:col>24</xdr:col>
      <xdr:colOff>63500</xdr:colOff>
      <xdr:row>94</xdr:row>
      <xdr:rowOff>161268</xdr:rowOff>
    </xdr:to>
    <xdr:cxnSp macro="">
      <xdr:nvCxnSpPr>
        <xdr:cNvPr id="235" name="直線コネクタ 234"/>
        <xdr:cNvCxnSpPr/>
      </xdr:nvCxnSpPr>
      <xdr:spPr>
        <a:xfrm>
          <a:off x="3797300" y="16262827"/>
          <a:ext cx="838200" cy="1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146527</xdr:rowOff>
    </xdr:from>
    <xdr:to>
      <xdr:col>19</xdr:col>
      <xdr:colOff>177800</xdr:colOff>
      <xdr:row>95</xdr:row>
      <xdr:rowOff>76752</xdr:rowOff>
    </xdr:to>
    <xdr:cxnSp macro="">
      <xdr:nvCxnSpPr>
        <xdr:cNvPr id="238" name="直線コネクタ 237"/>
        <xdr:cNvCxnSpPr/>
      </xdr:nvCxnSpPr>
      <xdr:spPr>
        <a:xfrm flipV="1">
          <a:off x="2908300" y="16262827"/>
          <a:ext cx="889000" cy="10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76752</xdr:rowOff>
    </xdr:from>
    <xdr:to>
      <xdr:col>15</xdr:col>
      <xdr:colOff>50800</xdr:colOff>
      <xdr:row>95</xdr:row>
      <xdr:rowOff>113765</xdr:rowOff>
    </xdr:to>
    <xdr:cxnSp macro="">
      <xdr:nvCxnSpPr>
        <xdr:cNvPr id="241" name="直線コネクタ 240"/>
        <xdr:cNvCxnSpPr/>
      </xdr:nvCxnSpPr>
      <xdr:spPr>
        <a:xfrm flipV="1">
          <a:off x="2019300" y="16364502"/>
          <a:ext cx="889000" cy="3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113765</xdr:rowOff>
    </xdr:from>
    <xdr:to>
      <xdr:col>10</xdr:col>
      <xdr:colOff>114300</xdr:colOff>
      <xdr:row>95</xdr:row>
      <xdr:rowOff>153557</xdr:rowOff>
    </xdr:to>
    <xdr:cxnSp macro="">
      <xdr:nvCxnSpPr>
        <xdr:cNvPr id="244" name="直線コネクタ 243"/>
        <xdr:cNvCxnSpPr/>
      </xdr:nvCxnSpPr>
      <xdr:spPr>
        <a:xfrm flipV="1">
          <a:off x="1130300" y="16401515"/>
          <a:ext cx="889000" cy="3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110468</xdr:rowOff>
    </xdr:from>
    <xdr:to>
      <xdr:col>24</xdr:col>
      <xdr:colOff>114300</xdr:colOff>
      <xdr:row>95</xdr:row>
      <xdr:rowOff>40618</xdr:rowOff>
    </xdr:to>
    <xdr:sp macro="" textlink="">
      <xdr:nvSpPr>
        <xdr:cNvPr id="254" name="楕円 253"/>
        <xdr:cNvSpPr/>
      </xdr:nvSpPr>
      <xdr:spPr>
        <a:xfrm>
          <a:off x="4584700" y="1622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133345</xdr:rowOff>
    </xdr:from>
    <xdr:ext cx="599010" cy="259045"/>
    <xdr:sp macro="" textlink="">
      <xdr:nvSpPr>
        <xdr:cNvPr id="255" name="衛生費該当値テキスト"/>
        <xdr:cNvSpPr txBox="1"/>
      </xdr:nvSpPr>
      <xdr:spPr>
        <a:xfrm>
          <a:off x="4686300" y="1607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95727</xdr:rowOff>
    </xdr:from>
    <xdr:to>
      <xdr:col>20</xdr:col>
      <xdr:colOff>38100</xdr:colOff>
      <xdr:row>95</xdr:row>
      <xdr:rowOff>25877</xdr:rowOff>
    </xdr:to>
    <xdr:sp macro="" textlink="">
      <xdr:nvSpPr>
        <xdr:cNvPr id="256" name="楕円 255"/>
        <xdr:cNvSpPr/>
      </xdr:nvSpPr>
      <xdr:spPr>
        <a:xfrm>
          <a:off x="3746500" y="162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42404</xdr:rowOff>
    </xdr:from>
    <xdr:ext cx="599010" cy="259045"/>
    <xdr:sp macro="" textlink="">
      <xdr:nvSpPr>
        <xdr:cNvPr id="257" name="テキスト ボックス 256"/>
        <xdr:cNvSpPr txBox="1"/>
      </xdr:nvSpPr>
      <xdr:spPr>
        <a:xfrm>
          <a:off x="3497795" y="1598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25952</xdr:rowOff>
    </xdr:from>
    <xdr:to>
      <xdr:col>15</xdr:col>
      <xdr:colOff>101600</xdr:colOff>
      <xdr:row>95</xdr:row>
      <xdr:rowOff>127552</xdr:rowOff>
    </xdr:to>
    <xdr:sp macro="" textlink="">
      <xdr:nvSpPr>
        <xdr:cNvPr id="258" name="楕円 257"/>
        <xdr:cNvSpPr/>
      </xdr:nvSpPr>
      <xdr:spPr>
        <a:xfrm>
          <a:off x="2857500" y="163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144079</xdr:rowOff>
    </xdr:from>
    <xdr:ext cx="599010" cy="259045"/>
    <xdr:sp macro="" textlink="">
      <xdr:nvSpPr>
        <xdr:cNvPr id="259" name="テキスト ボックス 258"/>
        <xdr:cNvSpPr txBox="1"/>
      </xdr:nvSpPr>
      <xdr:spPr>
        <a:xfrm>
          <a:off x="2608795" y="160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62965</xdr:rowOff>
    </xdr:from>
    <xdr:to>
      <xdr:col>10</xdr:col>
      <xdr:colOff>165100</xdr:colOff>
      <xdr:row>95</xdr:row>
      <xdr:rowOff>164565</xdr:rowOff>
    </xdr:to>
    <xdr:sp macro="" textlink="">
      <xdr:nvSpPr>
        <xdr:cNvPr id="260" name="楕円 259"/>
        <xdr:cNvSpPr/>
      </xdr:nvSpPr>
      <xdr:spPr>
        <a:xfrm>
          <a:off x="1968500" y="1635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9642</xdr:rowOff>
    </xdr:from>
    <xdr:ext cx="599010" cy="259045"/>
    <xdr:sp macro="" textlink="">
      <xdr:nvSpPr>
        <xdr:cNvPr id="261" name="テキスト ボックス 260"/>
        <xdr:cNvSpPr txBox="1"/>
      </xdr:nvSpPr>
      <xdr:spPr>
        <a:xfrm>
          <a:off x="1719795" y="1612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102757</xdr:rowOff>
    </xdr:from>
    <xdr:to>
      <xdr:col>6</xdr:col>
      <xdr:colOff>38100</xdr:colOff>
      <xdr:row>96</xdr:row>
      <xdr:rowOff>32907</xdr:rowOff>
    </xdr:to>
    <xdr:sp macro="" textlink="">
      <xdr:nvSpPr>
        <xdr:cNvPr id="262" name="楕円 261"/>
        <xdr:cNvSpPr/>
      </xdr:nvSpPr>
      <xdr:spPr>
        <a:xfrm>
          <a:off x="1079500" y="1639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49434</xdr:rowOff>
    </xdr:from>
    <xdr:ext cx="599010" cy="259045"/>
    <xdr:sp macro="" textlink="">
      <xdr:nvSpPr>
        <xdr:cNvPr id="263" name="テキスト ボックス 262"/>
        <xdr:cNvSpPr txBox="1"/>
      </xdr:nvSpPr>
      <xdr:spPr>
        <a:xfrm>
          <a:off x="830795" y="1616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157249</xdr:rowOff>
    </xdr:from>
    <xdr:to>
      <xdr:col>55</xdr:col>
      <xdr:colOff>0</xdr:colOff>
      <xdr:row>56</xdr:row>
      <xdr:rowOff>26924</xdr:rowOff>
    </xdr:to>
    <xdr:cxnSp macro="">
      <xdr:nvCxnSpPr>
        <xdr:cNvPr id="347" name="直線コネクタ 346"/>
        <xdr:cNvCxnSpPr/>
      </xdr:nvCxnSpPr>
      <xdr:spPr>
        <a:xfrm>
          <a:off x="9639300" y="9072649"/>
          <a:ext cx="838200" cy="55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134404</xdr:rowOff>
    </xdr:from>
    <xdr:to>
      <xdr:col>50</xdr:col>
      <xdr:colOff>114300</xdr:colOff>
      <xdr:row>52</xdr:row>
      <xdr:rowOff>157249</xdr:rowOff>
    </xdr:to>
    <xdr:cxnSp macro="">
      <xdr:nvCxnSpPr>
        <xdr:cNvPr id="350" name="直線コネクタ 349"/>
        <xdr:cNvCxnSpPr/>
      </xdr:nvCxnSpPr>
      <xdr:spPr>
        <a:xfrm>
          <a:off x="8750300" y="9049804"/>
          <a:ext cx="889000" cy="2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134404</xdr:rowOff>
    </xdr:from>
    <xdr:to>
      <xdr:col>45</xdr:col>
      <xdr:colOff>177800</xdr:colOff>
      <xdr:row>56</xdr:row>
      <xdr:rowOff>80264</xdr:rowOff>
    </xdr:to>
    <xdr:cxnSp macro="">
      <xdr:nvCxnSpPr>
        <xdr:cNvPr id="353" name="直線コネクタ 352"/>
        <xdr:cNvCxnSpPr/>
      </xdr:nvCxnSpPr>
      <xdr:spPr>
        <a:xfrm flipV="1">
          <a:off x="7861300" y="9049804"/>
          <a:ext cx="889000" cy="6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23152</xdr:rowOff>
    </xdr:from>
    <xdr:to>
      <xdr:col>41</xdr:col>
      <xdr:colOff>50800</xdr:colOff>
      <xdr:row>56</xdr:row>
      <xdr:rowOff>80264</xdr:rowOff>
    </xdr:to>
    <xdr:cxnSp macro="">
      <xdr:nvCxnSpPr>
        <xdr:cNvPr id="356" name="直線コネクタ 355"/>
        <xdr:cNvCxnSpPr/>
      </xdr:nvCxnSpPr>
      <xdr:spPr>
        <a:xfrm>
          <a:off x="6972300" y="9110002"/>
          <a:ext cx="889000" cy="5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147574</xdr:rowOff>
    </xdr:from>
    <xdr:to>
      <xdr:col>55</xdr:col>
      <xdr:colOff>50800</xdr:colOff>
      <xdr:row>56</xdr:row>
      <xdr:rowOff>77724</xdr:rowOff>
    </xdr:to>
    <xdr:sp macro="" textlink="">
      <xdr:nvSpPr>
        <xdr:cNvPr id="366" name="楕円 365"/>
        <xdr:cNvSpPr/>
      </xdr:nvSpPr>
      <xdr:spPr>
        <a:xfrm>
          <a:off x="10426700" y="95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170451</xdr:rowOff>
    </xdr:from>
    <xdr:ext cx="599010" cy="259045"/>
    <xdr:sp macro="" textlink="">
      <xdr:nvSpPr>
        <xdr:cNvPr id="367" name="農林水産業費該当値テキスト"/>
        <xdr:cNvSpPr txBox="1"/>
      </xdr:nvSpPr>
      <xdr:spPr>
        <a:xfrm>
          <a:off x="10528300" y="942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106449</xdr:rowOff>
    </xdr:from>
    <xdr:to>
      <xdr:col>50</xdr:col>
      <xdr:colOff>165100</xdr:colOff>
      <xdr:row>53</xdr:row>
      <xdr:rowOff>36599</xdr:rowOff>
    </xdr:to>
    <xdr:sp macro="" textlink="">
      <xdr:nvSpPr>
        <xdr:cNvPr id="368" name="楕円 367"/>
        <xdr:cNvSpPr/>
      </xdr:nvSpPr>
      <xdr:spPr>
        <a:xfrm>
          <a:off x="9588500" y="90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53126</xdr:rowOff>
    </xdr:from>
    <xdr:ext cx="599010" cy="259045"/>
    <xdr:sp macro="" textlink="">
      <xdr:nvSpPr>
        <xdr:cNvPr id="369" name="テキスト ボックス 368"/>
        <xdr:cNvSpPr txBox="1"/>
      </xdr:nvSpPr>
      <xdr:spPr>
        <a:xfrm>
          <a:off x="9339795" y="879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83604</xdr:rowOff>
    </xdr:from>
    <xdr:to>
      <xdr:col>46</xdr:col>
      <xdr:colOff>38100</xdr:colOff>
      <xdr:row>53</xdr:row>
      <xdr:rowOff>13754</xdr:rowOff>
    </xdr:to>
    <xdr:sp macro="" textlink="">
      <xdr:nvSpPr>
        <xdr:cNvPr id="370" name="楕円 369"/>
        <xdr:cNvSpPr/>
      </xdr:nvSpPr>
      <xdr:spPr>
        <a:xfrm>
          <a:off x="8699500" y="89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30281</xdr:rowOff>
    </xdr:from>
    <xdr:ext cx="599010" cy="259045"/>
    <xdr:sp macro="" textlink="">
      <xdr:nvSpPr>
        <xdr:cNvPr id="371" name="テキスト ボックス 370"/>
        <xdr:cNvSpPr txBox="1"/>
      </xdr:nvSpPr>
      <xdr:spPr>
        <a:xfrm>
          <a:off x="8450795" y="87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29464</xdr:rowOff>
    </xdr:from>
    <xdr:to>
      <xdr:col>41</xdr:col>
      <xdr:colOff>101600</xdr:colOff>
      <xdr:row>56</xdr:row>
      <xdr:rowOff>131064</xdr:rowOff>
    </xdr:to>
    <xdr:sp macro="" textlink="">
      <xdr:nvSpPr>
        <xdr:cNvPr id="372" name="楕円 371"/>
        <xdr:cNvSpPr/>
      </xdr:nvSpPr>
      <xdr:spPr>
        <a:xfrm>
          <a:off x="7810500" y="96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147591</xdr:rowOff>
    </xdr:from>
    <xdr:ext cx="599010" cy="259045"/>
    <xdr:sp macro="" textlink="">
      <xdr:nvSpPr>
        <xdr:cNvPr id="373" name="テキスト ボックス 372"/>
        <xdr:cNvSpPr txBox="1"/>
      </xdr:nvSpPr>
      <xdr:spPr>
        <a:xfrm>
          <a:off x="7561795" y="940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143802</xdr:rowOff>
    </xdr:from>
    <xdr:to>
      <xdr:col>36</xdr:col>
      <xdr:colOff>165100</xdr:colOff>
      <xdr:row>53</xdr:row>
      <xdr:rowOff>73952</xdr:rowOff>
    </xdr:to>
    <xdr:sp macro="" textlink="">
      <xdr:nvSpPr>
        <xdr:cNvPr id="374" name="楕円 373"/>
        <xdr:cNvSpPr/>
      </xdr:nvSpPr>
      <xdr:spPr>
        <a:xfrm>
          <a:off x="6921500" y="905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90479</xdr:rowOff>
    </xdr:from>
    <xdr:ext cx="599010" cy="259045"/>
    <xdr:sp macro="" textlink="">
      <xdr:nvSpPr>
        <xdr:cNvPr id="375" name="テキスト ボックス 374"/>
        <xdr:cNvSpPr txBox="1"/>
      </xdr:nvSpPr>
      <xdr:spPr>
        <a:xfrm>
          <a:off x="6672795" y="883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97084</xdr:rowOff>
    </xdr:from>
    <xdr:to>
      <xdr:col>55</xdr:col>
      <xdr:colOff>0</xdr:colOff>
      <xdr:row>77</xdr:row>
      <xdr:rowOff>119780</xdr:rowOff>
    </xdr:to>
    <xdr:cxnSp macro="">
      <xdr:nvCxnSpPr>
        <xdr:cNvPr id="402" name="直線コネクタ 401"/>
        <xdr:cNvCxnSpPr/>
      </xdr:nvCxnSpPr>
      <xdr:spPr>
        <a:xfrm flipV="1">
          <a:off x="9639300" y="13298734"/>
          <a:ext cx="8382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95613</xdr:rowOff>
    </xdr:from>
    <xdr:to>
      <xdr:col>50</xdr:col>
      <xdr:colOff>114300</xdr:colOff>
      <xdr:row>77</xdr:row>
      <xdr:rowOff>119780</xdr:rowOff>
    </xdr:to>
    <xdr:cxnSp macro="">
      <xdr:nvCxnSpPr>
        <xdr:cNvPr id="405" name="直線コネクタ 404"/>
        <xdr:cNvCxnSpPr/>
      </xdr:nvCxnSpPr>
      <xdr:spPr>
        <a:xfrm>
          <a:off x="8750300" y="13297263"/>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95613</xdr:rowOff>
    </xdr:from>
    <xdr:to>
      <xdr:col>45</xdr:col>
      <xdr:colOff>177800</xdr:colOff>
      <xdr:row>77</xdr:row>
      <xdr:rowOff>100550</xdr:rowOff>
    </xdr:to>
    <xdr:cxnSp macro="">
      <xdr:nvCxnSpPr>
        <xdr:cNvPr id="408" name="直線コネクタ 407"/>
        <xdr:cNvCxnSpPr/>
      </xdr:nvCxnSpPr>
      <xdr:spPr>
        <a:xfrm flipV="1">
          <a:off x="7861300" y="13297263"/>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53042</xdr:rowOff>
    </xdr:from>
    <xdr:to>
      <xdr:col>41</xdr:col>
      <xdr:colOff>50800</xdr:colOff>
      <xdr:row>77</xdr:row>
      <xdr:rowOff>100550</xdr:rowOff>
    </xdr:to>
    <xdr:cxnSp macro="">
      <xdr:nvCxnSpPr>
        <xdr:cNvPr id="411" name="直線コネクタ 410"/>
        <xdr:cNvCxnSpPr/>
      </xdr:nvCxnSpPr>
      <xdr:spPr>
        <a:xfrm>
          <a:off x="6972300" y="13254692"/>
          <a:ext cx="889000" cy="4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46284</xdr:rowOff>
    </xdr:from>
    <xdr:to>
      <xdr:col>55</xdr:col>
      <xdr:colOff>50800</xdr:colOff>
      <xdr:row>77</xdr:row>
      <xdr:rowOff>147884</xdr:rowOff>
    </xdr:to>
    <xdr:sp macro="" textlink="">
      <xdr:nvSpPr>
        <xdr:cNvPr id="421" name="楕円 420"/>
        <xdr:cNvSpPr/>
      </xdr:nvSpPr>
      <xdr:spPr>
        <a:xfrm>
          <a:off x="10426700" y="1324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24711</xdr:rowOff>
    </xdr:from>
    <xdr:ext cx="534377" cy="259045"/>
    <xdr:sp macro="" textlink="">
      <xdr:nvSpPr>
        <xdr:cNvPr id="422" name="商工費該当値テキスト"/>
        <xdr:cNvSpPr txBox="1"/>
      </xdr:nvSpPr>
      <xdr:spPr>
        <a:xfrm>
          <a:off x="10528300" y="1322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68980</xdr:rowOff>
    </xdr:from>
    <xdr:to>
      <xdr:col>50</xdr:col>
      <xdr:colOff>165100</xdr:colOff>
      <xdr:row>77</xdr:row>
      <xdr:rowOff>170580</xdr:rowOff>
    </xdr:to>
    <xdr:sp macro="" textlink="">
      <xdr:nvSpPr>
        <xdr:cNvPr id="423" name="楕円 422"/>
        <xdr:cNvSpPr/>
      </xdr:nvSpPr>
      <xdr:spPr>
        <a:xfrm>
          <a:off x="9588500" y="132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161707</xdr:rowOff>
    </xdr:from>
    <xdr:ext cx="534377" cy="259045"/>
    <xdr:sp macro="" textlink="">
      <xdr:nvSpPr>
        <xdr:cNvPr id="424" name="テキスト ボックス 423"/>
        <xdr:cNvSpPr txBox="1"/>
      </xdr:nvSpPr>
      <xdr:spPr>
        <a:xfrm>
          <a:off x="9372111" y="1336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44813</xdr:rowOff>
    </xdr:from>
    <xdr:to>
      <xdr:col>46</xdr:col>
      <xdr:colOff>38100</xdr:colOff>
      <xdr:row>77</xdr:row>
      <xdr:rowOff>146413</xdr:rowOff>
    </xdr:to>
    <xdr:sp macro="" textlink="">
      <xdr:nvSpPr>
        <xdr:cNvPr id="425" name="楕円 424"/>
        <xdr:cNvSpPr/>
      </xdr:nvSpPr>
      <xdr:spPr>
        <a:xfrm>
          <a:off x="8699500" y="132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137540</xdr:rowOff>
    </xdr:from>
    <xdr:ext cx="534377" cy="259045"/>
    <xdr:sp macro="" textlink="">
      <xdr:nvSpPr>
        <xdr:cNvPr id="426" name="テキスト ボックス 425"/>
        <xdr:cNvSpPr txBox="1"/>
      </xdr:nvSpPr>
      <xdr:spPr>
        <a:xfrm>
          <a:off x="8483111" y="1333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49750</xdr:rowOff>
    </xdr:from>
    <xdr:to>
      <xdr:col>41</xdr:col>
      <xdr:colOff>101600</xdr:colOff>
      <xdr:row>77</xdr:row>
      <xdr:rowOff>151350</xdr:rowOff>
    </xdr:to>
    <xdr:sp macro="" textlink="">
      <xdr:nvSpPr>
        <xdr:cNvPr id="427" name="楕円 426"/>
        <xdr:cNvSpPr/>
      </xdr:nvSpPr>
      <xdr:spPr>
        <a:xfrm>
          <a:off x="7810500" y="132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167877</xdr:rowOff>
    </xdr:from>
    <xdr:ext cx="534377" cy="259045"/>
    <xdr:sp macro="" textlink="">
      <xdr:nvSpPr>
        <xdr:cNvPr id="428" name="テキスト ボックス 427"/>
        <xdr:cNvSpPr txBox="1"/>
      </xdr:nvSpPr>
      <xdr:spPr>
        <a:xfrm>
          <a:off x="7594111" y="1302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2242</xdr:rowOff>
    </xdr:from>
    <xdr:to>
      <xdr:col>36</xdr:col>
      <xdr:colOff>165100</xdr:colOff>
      <xdr:row>77</xdr:row>
      <xdr:rowOff>103842</xdr:rowOff>
    </xdr:to>
    <xdr:sp macro="" textlink="">
      <xdr:nvSpPr>
        <xdr:cNvPr id="429" name="楕円 428"/>
        <xdr:cNvSpPr/>
      </xdr:nvSpPr>
      <xdr:spPr>
        <a:xfrm>
          <a:off x="6921500" y="132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120369</xdr:rowOff>
    </xdr:from>
    <xdr:ext cx="534377" cy="259045"/>
    <xdr:sp macro="" textlink="">
      <xdr:nvSpPr>
        <xdr:cNvPr id="430" name="テキスト ボックス 429"/>
        <xdr:cNvSpPr txBox="1"/>
      </xdr:nvSpPr>
      <xdr:spPr>
        <a:xfrm>
          <a:off x="6705111" y="1297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28025</xdr:rowOff>
    </xdr:from>
    <xdr:to>
      <xdr:col>55</xdr:col>
      <xdr:colOff>0</xdr:colOff>
      <xdr:row>95</xdr:row>
      <xdr:rowOff>31449</xdr:rowOff>
    </xdr:to>
    <xdr:cxnSp macro="">
      <xdr:nvCxnSpPr>
        <xdr:cNvPr id="457" name="直線コネクタ 456"/>
        <xdr:cNvCxnSpPr/>
      </xdr:nvCxnSpPr>
      <xdr:spPr>
        <a:xfrm>
          <a:off x="9639300" y="16144325"/>
          <a:ext cx="838200" cy="17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43084</xdr:rowOff>
    </xdr:from>
    <xdr:to>
      <xdr:col>50</xdr:col>
      <xdr:colOff>114300</xdr:colOff>
      <xdr:row>94</xdr:row>
      <xdr:rowOff>28025</xdr:rowOff>
    </xdr:to>
    <xdr:cxnSp macro="">
      <xdr:nvCxnSpPr>
        <xdr:cNvPr id="460" name="直線コネクタ 459"/>
        <xdr:cNvCxnSpPr/>
      </xdr:nvCxnSpPr>
      <xdr:spPr>
        <a:xfrm>
          <a:off x="8750300" y="15987934"/>
          <a:ext cx="889000" cy="15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43084</xdr:rowOff>
    </xdr:from>
    <xdr:to>
      <xdr:col>45</xdr:col>
      <xdr:colOff>177800</xdr:colOff>
      <xdr:row>93</xdr:row>
      <xdr:rowOff>82468</xdr:rowOff>
    </xdr:to>
    <xdr:cxnSp macro="">
      <xdr:nvCxnSpPr>
        <xdr:cNvPr id="463" name="直線コネクタ 462"/>
        <xdr:cNvCxnSpPr/>
      </xdr:nvCxnSpPr>
      <xdr:spPr>
        <a:xfrm flipV="1">
          <a:off x="7861300" y="15987934"/>
          <a:ext cx="889000" cy="3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82468</xdr:rowOff>
    </xdr:from>
    <xdr:to>
      <xdr:col>41</xdr:col>
      <xdr:colOff>50800</xdr:colOff>
      <xdr:row>93</xdr:row>
      <xdr:rowOff>143979</xdr:rowOff>
    </xdr:to>
    <xdr:cxnSp macro="">
      <xdr:nvCxnSpPr>
        <xdr:cNvPr id="466" name="直線コネクタ 465"/>
        <xdr:cNvCxnSpPr/>
      </xdr:nvCxnSpPr>
      <xdr:spPr>
        <a:xfrm flipV="1">
          <a:off x="6972300" y="16027318"/>
          <a:ext cx="889000" cy="6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152099</xdr:rowOff>
    </xdr:from>
    <xdr:to>
      <xdr:col>55</xdr:col>
      <xdr:colOff>50800</xdr:colOff>
      <xdr:row>95</xdr:row>
      <xdr:rowOff>82249</xdr:rowOff>
    </xdr:to>
    <xdr:sp macro="" textlink="">
      <xdr:nvSpPr>
        <xdr:cNvPr id="476" name="楕円 475"/>
        <xdr:cNvSpPr/>
      </xdr:nvSpPr>
      <xdr:spPr>
        <a:xfrm>
          <a:off x="10426700" y="1626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3526</xdr:rowOff>
    </xdr:from>
    <xdr:ext cx="599010" cy="259045"/>
    <xdr:sp macro="" textlink="">
      <xdr:nvSpPr>
        <xdr:cNvPr id="477" name="土木費該当値テキスト"/>
        <xdr:cNvSpPr txBox="1"/>
      </xdr:nvSpPr>
      <xdr:spPr>
        <a:xfrm>
          <a:off x="10528300" y="1611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148675</xdr:rowOff>
    </xdr:from>
    <xdr:to>
      <xdr:col>50</xdr:col>
      <xdr:colOff>165100</xdr:colOff>
      <xdr:row>94</xdr:row>
      <xdr:rowOff>78825</xdr:rowOff>
    </xdr:to>
    <xdr:sp macro="" textlink="">
      <xdr:nvSpPr>
        <xdr:cNvPr id="478" name="楕円 477"/>
        <xdr:cNvSpPr/>
      </xdr:nvSpPr>
      <xdr:spPr>
        <a:xfrm>
          <a:off x="9588500" y="160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95352</xdr:rowOff>
    </xdr:from>
    <xdr:ext cx="599010" cy="259045"/>
    <xdr:sp macro="" textlink="">
      <xdr:nvSpPr>
        <xdr:cNvPr id="479" name="テキスト ボックス 478"/>
        <xdr:cNvSpPr txBox="1"/>
      </xdr:nvSpPr>
      <xdr:spPr>
        <a:xfrm>
          <a:off x="9339795" y="158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163734</xdr:rowOff>
    </xdr:from>
    <xdr:to>
      <xdr:col>46</xdr:col>
      <xdr:colOff>38100</xdr:colOff>
      <xdr:row>93</xdr:row>
      <xdr:rowOff>93884</xdr:rowOff>
    </xdr:to>
    <xdr:sp macro="" textlink="">
      <xdr:nvSpPr>
        <xdr:cNvPr id="480" name="楕円 479"/>
        <xdr:cNvSpPr/>
      </xdr:nvSpPr>
      <xdr:spPr>
        <a:xfrm>
          <a:off x="8699500" y="159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110411</xdr:rowOff>
    </xdr:from>
    <xdr:ext cx="599010" cy="259045"/>
    <xdr:sp macro="" textlink="">
      <xdr:nvSpPr>
        <xdr:cNvPr id="481" name="テキスト ボックス 480"/>
        <xdr:cNvSpPr txBox="1"/>
      </xdr:nvSpPr>
      <xdr:spPr>
        <a:xfrm>
          <a:off x="8450795" y="1571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31668</xdr:rowOff>
    </xdr:from>
    <xdr:to>
      <xdr:col>41</xdr:col>
      <xdr:colOff>101600</xdr:colOff>
      <xdr:row>93</xdr:row>
      <xdr:rowOff>133268</xdr:rowOff>
    </xdr:to>
    <xdr:sp macro="" textlink="">
      <xdr:nvSpPr>
        <xdr:cNvPr id="482" name="楕円 481"/>
        <xdr:cNvSpPr/>
      </xdr:nvSpPr>
      <xdr:spPr>
        <a:xfrm>
          <a:off x="7810500" y="159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149795</xdr:rowOff>
    </xdr:from>
    <xdr:ext cx="599010" cy="259045"/>
    <xdr:sp macro="" textlink="">
      <xdr:nvSpPr>
        <xdr:cNvPr id="483" name="テキスト ボックス 482"/>
        <xdr:cNvSpPr txBox="1"/>
      </xdr:nvSpPr>
      <xdr:spPr>
        <a:xfrm>
          <a:off x="7561795" y="1575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93179</xdr:rowOff>
    </xdr:from>
    <xdr:to>
      <xdr:col>36</xdr:col>
      <xdr:colOff>165100</xdr:colOff>
      <xdr:row>94</xdr:row>
      <xdr:rowOff>23329</xdr:rowOff>
    </xdr:to>
    <xdr:sp macro="" textlink="">
      <xdr:nvSpPr>
        <xdr:cNvPr id="484" name="楕円 483"/>
        <xdr:cNvSpPr/>
      </xdr:nvSpPr>
      <xdr:spPr>
        <a:xfrm>
          <a:off x="6921500" y="16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39856</xdr:rowOff>
    </xdr:from>
    <xdr:ext cx="599010" cy="259045"/>
    <xdr:sp macro="" textlink="">
      <xdr:nvSpPr>
        <xdr:cNvPr id="485" name="テキスト ボックス 484"/>
        <xdr:cNvSpPr txBox="1"/>
      </xdr:nvSpPr>
      <xdr:spPr>
        <a:xfrm>
          <a:off x="6672795" y="158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152675</xdr:rowOff>
    </xdr:from>
    <xdr:to>
      <xdr:col>85</xdr:col>
      <xdr:colOff>126364</xdr:colOff>
      <xdr:row>38</xdr:row>
      <xdr:rowOff>29254</xdr:rowOff>
    </xdr:to>
    <xdr:cxnSp macro="">
      <xdr:nvCxnSpPr>
        <xdr:cNvPr id="507" name="直線コネクタ 506"/>
        <xdr:cNvCxnSpPr/>
      </xdr:nvCxnSpPr>
      <xdr:spPr>
        <a:xfrm flipV="1">
          <a:off x="16317595" y="5810525"/>
          <a:ext cx="1269" cy="73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33081</xdr:rowOff>
    </xdr:from>
    <xdr:ext cx="534377" cy="259045"/>
    <xdr:sp macro="" textlink="">
      <xdr:nvSpPr>
        <xdr:cNvPr id="508" name="消防費最小値テキスト"/>
        <xdr:cNvSpPr txBox="1"/>
      </xdr:nvSpPr>
      <xdr:spPr>
        <a:xfrm>
          <a:off x="16370300" y="65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29254</xdr:rowOff>
    </xdr:from>
    <xdr:to>
      <xdr:col>86</xdr:col>
      <xdr:colOff>25400</xdr:colOff>
      <xdr:row>38</xdr:row>
      <xdr:rowOff>29254</xdr:rowOff>
    </xdr:to>
    <xdr:cxnSp macro="">
      <xdr:nvCxnSpPr>
        <xdr:cNvPr id="509" name="直線コネクタ 508"/>
        <xdr:cNvCxnSpPr/>
      </xdr:nvCxnSpPr>
      <xdr:spPr>
        <a:xfrm>
          <a:off x="16230600" y="654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99352</xdr:rowOff>
    </xdr:from>
    <xdr:ext cx="599010" cy="259045"/>
    <xdr:sp macro="" textlink="">
      <xdr:nvSpPr>
        <xdr:cNvPr id="510" name="消防費最大値テキスト"/>
        <xdr:cNvSpPr txBox="1"/>
      </xdr:nvSpPr>
      <xdr:spPr>
        <a:xfrm>
          <a:off x="16370300" y="558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152675</xdr:rowOff>
    </xdr:from>
    <xdr:to>
      <xdr:col>86</xdr:col>
      <xdr:colOff>25400</xdr:colOff>
      <xdr:row>33</xdr:row>
      <xdr:rowOff>152675</xdr:rowOff>
    </xdr:to>
    <xdr:cxnSp macro="">
      <xdr:nvCxnSpPr>
        <xdr:cNvPr id="511" name="直線コネクタ 510"/>
        <xdr:cNvCxnSpPr/>
      </xdr:nvCxnSpPr>
      <xdr:spPr>
        <a:xfrm>
          <a:off x="16230600" y="581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56540</xdr:rowOff>
    </xdr:from>
    <xdr:to>
      <xdr:col>85</xdr:col>
      <xdr:colOff>127000</xdr:colOff>
      <xdr:row>35</xdr:row>
      <xdr:rowOff>98918</xdr:rowOff>
    </xdr:to>
    <xdr:cxnSp macro="">
      <xdr:nvCxnSpPr>
        <xdr:cNvPr id="512" name="直線コネクタ 511"/>
        <xdr:cNvCxnSpPr/>
      </xdr:nvCxnSpPr>
      <xdr:spPr>
        <a:xfrm flipV="1">
          <a:off x="15481300" y="6057290"/>
          <a:ext cx="838200" cy="4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170270</xdr:rowOff>
    </xdr:from>
    <xdr:ext cx="534377" cy="259045"/>
    <xdr:sp macro="" textlink="">
      <xdr:nvSpPr>
        <xdr:cNvPr id="513" name="消防費平均値テキスト"/>
        <xdr:cNvSpPr txBox="1"/>
      </xdr:nvSpPr>
      <xdr:spPr>
        <a:xfrm>
          <a:off x="16370300" y="634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20393</xdr:rowOff>
    </xdr:from>
    <xdr:to>
      <xdr:col>85</xdr:col>
      <xdr:colOff>177800</xdr:colOff>
      <xdr:row>37</xdr:row>
      <xdr:rowOff>121993</xdr:rowOff>
    </xdr:to>
    <xdr:sp macro="" textlink="">
      <xdr:nvSpPr>
        <xdr:cNvPr id="514" name="フローチャート: 判断 513"/>
        <xdr:cNvSpPr/>
      </xdr:nvSpPr>
      <xdr:spPr>
        <a:xfrm>
          <a:off x="16268700" y="636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98918</xdr:rowOff>
    </xdr:from>
    <xdr:to>
      <xdr:col>81</xdr:col>
      <xdr:colOff>50800</xdr:colOff>
      <xdr:row>36</xdr:row>
      <xdr:rowOff>142612</xdr:rowOff>
    </xdr:to>
    <xdr:cxnSp macro="">
      <xdr:nvCxnSpPr>
        <xdr:cNvPr id="515" name="直線コネクタ 514"/>
        <xdr:cNvCxnSpPr/>
      </xdr:nvCxnSpPr>
      <xdr:spPr>
        <a:xfrm flipV="1">
          <a:off x="14592300" y="6099668"/>
          <a:ext cx="889000" cy="21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43870</xdr:rowOff>
    </xdr:from>
    <xdr:to>
      <xdr:col>81</xdr:col>
      <xdr:colOff>101600</xdr:colOff>
      <xdr:row>37</xdr:row>
      <xdr:rowOff>145470</xdr:rowOff>
    </xdr:to>
    <xdr:sp macro="" textlink="">
      <xdr:nvSpPr>
        <xdr:cNvPr id="516" name="フローチャート: 判断 515"/>
        <xdr:cNvSpPr/>
      </xdr:nvSpPr>
      <xdr:spPr>
        <a:xfrm>
          <a:off x="15430500" y="638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136597</xdr:rowOff>
    </xdr:from>
    <xdr:ext cx="534377" cy="259045"/>
    <xdr:sp macro="" textlink="">
      <xdr:nvSpPr>
        <xdr:cNvPr id="517" name="テキスト ボックス 516"/>
        <xdr:cNvSpPr txBox="1"/>
      </xdr:nvSpPr>
      <xdr:spPr>
        <a:xfrm>
          <a:off x="15214111" y="648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51438</xdr:rowOff>
    </xdr:from>
    <xdr:to>
      <xdr:col>76</xdr:col>
      <xdr:colOff>114300</xdr:colOff>
      <xdr:row>36</xdr:row>
      <xdr:rowOff>142612</xdr:rowOff>
    </xdr:to>
    <xdr:cxnSp macro="">
      <xdr:nvCxnSpPr>
        <xdr:cNvPr id="518" name="直線コネクタ 517"/>
        <xdr:cNvCxnSpPr/>
      </xdr:nvCxnSpPr>
      <xdr:spPr>
        <a:xfrm>
          <a:off x="13703300" y="6052188"/>
          <a:ext cx="889000" cy="26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50984</xdr:rowOff>
    </xdr:from>
    <xdr:to>
      <xdr:col>76</xdr:col>
      <xdr:colOff>165100</xdr:colOff>
      <xdr:row>37</xdr:row>
      <xdr:rowOff>152584</xdr:rowOff>
    </xdr:to>
    <xdr:sp macro="" textlink="">
      <xdr:nvSpPr>
        <xdr:cNvPr id="519" name="フローチャート: 判断 518"/>
        <xdr:cNvSpPr/>
      </xdr:nvSpPr>
      <xdr:spPr>
        <a:xfrm>
          <a:off x="14541500" y="639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143711</xdr:rowOff>
    </xdr:from>
    <xdr:ext cx="534377" cy="259045"/>
    <xdr:sp macro="" textlink="">
      <xdr:nvSpPr>
        <xdr:cNvPr id="520" name="テキスト ボックス 519"/>
        <xdr:cNvSpPr txBox="1"/>
      </xdr:nvSpPr>
      <xdr:spPr>
        <a:xfrm>
          <a:off x="14325111" y="648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155437</xdr:rowOff>
    </xdr:from>
    <xdr:to>
      <xdr:col>71</xdr:col>
      <xdr:colOff>177800</xdr:colOff>
      <xdr:row>35</xdr:row>
      <xdr:rowOff>51438</xdr:rowOff>
    </xdr:to>
    <xdr:cxnSp macro="">
      <xdr:nvCxnSpPr>
        <xdr:cNvPr id="521" name="直線コネクタ 520"/>
        <xdr:cNvCxnSpPr/>
      </xdr:nvCxnSpPr>
      <xdr:spPr>
        <a:xfrm>
          <a:off x="12814300" y="5298937"/>
          <a:ext cx="889000" cy="75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39381</xdr:rowOff>
    </xdr:from>
    <xdr:to>
      <xdr:col>72</xdr:col>
      <xdr:colOff>38100</xdr:colOff>
      <xdr:row>37</xdr:row>
      <xdr:rowOff>140981</xdr:rowOff>
    </xdr:to>
    <xdr:sp macro="" textlink="">
      <xdr:nvSpPr>
        <xdr:cNvPr id="522" name="フローチャート: 判断 521"/>
        <xdr:cNvSpPr/>
      </xdr:nvSpPr>
      <xdr:spPr>
        <a:xfrm>
          <a:off x="13652500" y="638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132108</xdr:rowOff>
    </xdr:from>
    <xdr:ext cx="534377" cy="259045"/>
    <xdr:sp macro="" textlink="">
      <xdr:nvSpPr>
        <xdr:cNvPr id="523" name="テキスト ボックス 522"/>
        <xdr:cNvSpPr txBox="1"/>
      </xdr:nvSpPr>
      <xdr:spPr>
        <a:xfrm>
          <a:off x="13436111" y="647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21545</xdr:rowOff>
    </xdr:from>
    <xdr:to>
      <xdr:col>67</xdr:col>
      <xdr:colOff>101600</xdr:colOff>
      <xdr:row>37</xdr:row>
      <xdr:rowOff>123145</xdr:rowOff>
    </xdr:to>
    <xdr:sp macro="" textlink="">
      <xdr:nvSpPr>
        <xdr:cNvPr id="524" name="フローチャート: 判断 523"/>
        <xdr:cNvSpPr/>
      </xdr:nvSpPr>
      <xdr:spPr>
        <a:xfrm>
          <a:off x="127635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114272</xdr:rowOff>
    </xdr:from>
    <xdr:ext cx="534377" cy="259045"/>
    <xdr:sp macro="" textlink="">
      <xdr:nvSpPr>
        <xdr:cNvPr id="525" name="テキスト ボックス 524"/>
        <xdr:cNvSpPr txBox="1"/>
      </xdr:nvSpPr>
      <xdr:spPr>
        <a:xfrm>
          <a:off x="12547111" y="64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5740</xdr:rowOff>
    </xdr:from>
    <xdr:to>
      <xdr:col>85</xdr:col>
      <xdr:colOff>177800</xdr:colOff>
      <xdr:row>35</xdr:row>
      <xdr:rowOff>107340</xdr:rowOff>
    </xdr:to>
    <xdr:sp macro="" textlink="">
      <xdr:nvSpPr>
        <xdr:cNvPr id="531" name="楕円 530"/>
        <xdr:cNvSpPr/>
      </xdr:nvSpPr>
      <xdr:spPr>
        <a:xfrm>
          <a:off x="16268700" y="60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28617</xdr:rowOff>
    </xdr:from>
    <xdr:ext cx="599010" cy="259045"/>
    <xdr:sp macro="" textlink="">
      <xdr:nvSpPr>
        <xdr:cNvPr id="532" name="消防費該当値テキスト"/>
        <xdr:cNvSpPr txBox="1"/>
      </xdr:nvSpPr>
      <xdr:spPr>
        <a:xfrm>
          <a:off x="16370300" y="585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48118</xdr:rowOff>
    </xdr:from>
    <xdr:to>
      <xdr:col>81</xdr:col>
      <xdr:colOff>101600</xdr:colOff>
      <xdr:row>35</xdr:row>
      <xdr:rowOff>149718</xdr:rowOff>
    </xdr:to>
    <xdr:sp macro="" textlink="">
      <xdr:nvSpPr>
        <xdr:cNvPr id="533" name="楕円 532"/>
        <xdr:cNvSpPr/>
      </xdr:nvSpPr>
      <xdr:spPr>
        <a:xfrm>
          <a:off x="15430500" y="60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166245</xdr:rowOff>
    </xdr:from>
    <xdr:ext cx="599010" cy="259045"/>
    <xdr:sp macro="" textlink="">
      <xdr:nvSpPr>
        <xdr:cNvPr id="534" name="テキスト ボックス 533"/>
        <xdr:cNvSpPr txBox="1"/>
      </xdr:nvSpPr>
      <xdr:spPr>
        <a:xfrm>
          <a:off x="15181795" y="582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91812</xdr:rowOff>
    </xdr:from>
    <xdr:to>
      <xdr:col>76</xdr:col>
      <xdr:colOff>165100</xdr:colOff>
      <xdr:row>37</xdr:row>
      <xdr:rowOff>21962</xdr:rowOff>
    </xdr:to>
    <xdr:sp macro="" textlink="">
      <xdr:nvSpPr>
        <xdr:cNvPr id="535" name="楕円 534"/>
        <xdr:cNvSpPr/>
      </xdr:nvSpPr>
      <xdr:spPr>
        <a:xfrm>
          <a:off x="14541500" y="626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38489</xdr:rowOff>
    </xdr:from>
    <xdr:ext cx="534377" cy="259045"/>
    <xdr:sp macro="" textlink="">
      <xdr:nvSpPr>
        <xdr:cNvPr id="536" name="テキスト ボックス 535"/>
        <xdr:cNvSpPr txBox="1"/>
      </xdr:nvSpPr>
      <xdr:spPr>
        <a:xfrm>
          <a:off x="14325111" y="603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638</xdr:rowOff>
    </xdr:from>
    <xdr:to>
      <xdr:col>72</xdr:col>
      <xdr:colOff>38100</xdr:colOff>
      <xdr:row>35</xdr:row>
      <xdr:rowOff>102238</xdr:rowOff>
    </xdr:to>
    <xdr:sp macro="" textlink="">
      <xdr:nvSpPr>
        <xdr:cNvPr id="537" name="楕円 536"/>
        <xdr:cNvSpPr/>
      </xdr:nvSpPr>
      <xdr:spPr>
        <a:xfrm>
          <a:off x="13652500" y="60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118765</xdr:rowOff>
    </xdr:from>
    <xdr:ext cx="599010" cy="259045"/>
    <xdr:sp macro="" textlink="">
      <xdr:nvSpPr>
        <xdr:cNvPr id="538" name="テキスト ボックス 537"/>
        <xdr:cNvSpPr txBox="1"/>
      </xdr:nvSpPr>
      <xdr:spPr>
        <a:xfrm>
          <a:off x="13403795" y="577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104637</xdr:rowOff>
    </xdr:from>
    <xdr:to>
      <xdr:col>67</xdr:col>
      <xdr:colOff>101600</xdr:colOff>
      <xdr:row>31</xdr:row>
      <xdr:rowOff>34787</xdr:rowOff>
    </xdr:to>
    <xdr:sp macro="" textlink="">
      <xdr:nvSpPr>
        <xdr:cNvPr id="539" name="楕円 538"/>
        <xdr:cNvSpPr/>
      </xdr:nvSpPr>
      <xdr:spPr>
        <a:xfrm>
          <a:off x="12763500" y="52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51314</xdr:rowOff>
    </xdr:from>
    <xdr:ext cx="599010" cy="259045"/>
    <xdr:sp macro="" textlink="">
      <xdr:nvSpPr>
        <xdr:cNvPr id="540" name="テキスト ボックス 539"/>
        <xdr:cNvSpPr txBox="1"/>
      </xdr:nvSpPr>
      <xdr:spPr>
        <a:xfrm>
          <a:off x="12514795" y="502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2" name="直線コネクタ 561"/>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3" name="教育費最小値テキスト"/>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4" name="直線コネクタ 563"/>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5" name="教育費最大値テキスト"/>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6" name="直線コネクタ 565"/>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136668</xdr:rowOff>
    </xdr:from>
    <xdr:to>
      <xdr:col>85</xdr:col>
      <xdr:colOff>127000</xdr:colOff>
      <xdr:row>51</xdr:row>
      <xdr:rowOff>164412</xdr:rowOff>
    </xdr:to>
    <xdr:cxnSp macro="">
      <xdr:nvCxnSpPr>
        <xdr:cNvPr id="567" name="直線コネクタ 566"/>
        <xdr:cNvCxnSpPr/>
      </xdr:nvCxnSpPr>
      <xdr:spPr>
        <a:xfrm>
          <a:off x="15481300" y="8880618"/>
          <a:ext cx="838200" cy="2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68" name="教育費平均値テキスト"/>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69" name="フローチャート: 判断 568"/>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136668</xdr:rowOff>
    </xdr:from>
    <xdr:to>
      <xdr:col>81</xdr:col>
      <xdr:colOff>50800</xdr:colOff>
      <xdr:row>54</xdr:row>
      <xdr:rowOff>79272</xdr:rowOff>
    </xdr:to>
    <xdr:cxnSp macro="">
      <xdr:nvCxnSpPr>
        <xdr:cNvPr id="570" name="直線コネクタ 569"/>
        <xdr:cNvCxnSpPr/>
      </xdr:nvCxnSpPr>
      <xdr:spPr>
        <a:xfrm flipV="1">
          <a:off x="14592300" y="8880618"/>
          <a:ext cx="889000" cy="45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1" name="フローチャート: 判断 570"/>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2" name="テキスト ボックス 571"/>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79272</xdr:rowOff>
    </xdr:from>
    <xdr:to>
      <xdr:col>76</xdr:col>
      <xdr:colOff>114300</xdr:colOff>
      <xdr:row>54</xdr:row>
      <xdr:rowOff>129975</xdr:rowOff>
    </xdr:to>
    <xdr:cxnSp macro="">
      <xdr:nvCxnSpPr>
        <xdr:cNvPr id="573" name="直線コネクタ 572"/>
        <xdr:cNvCxnSpPr/>
      </xdr:nvCxnSpPr>
      <xdr:spPr>
        <a:xfrm flipV="1">
          <a:off x="13703300" y="9337572"/>
          <a:ext cx="889000" cy="5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4" name="フローチャート: 判断 573"/>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5" name="テキスト ボックス 574"/>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129975</xdr:rowOff>
    </xdr:from>
    <xdr:to>
      <xdr:col>71</xdr:col>
      <xdr:colOff>177800</xdr:colOff>
      <xdr:row>54</xdr:row>
      <xdr:rowOff>149558</xdr:rowOff>
    </xdr:to>
    <xdr:cxnSp macro="">
      <xdr:nvCxnSpPr>
        <xdr:cNvPr id="576" name="直線コネクタ 575"/>
        <xdr:cNvCxnSpPr/>
      </xdr:nvCxnSpPr>
      <xdr:spPr>
        <a:xfrm flipV="1">
          <a:off x="12814300" y="9388275"/>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7" name="フローチャート: 判断 576"/>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78" name="テキスト ボックス 577"/>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79" name="フローチャート: 判断 578"/>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0" name="テキスト ボックス 579"/>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113612</xdr:rowOff>
    </xdr:from>
    <xdr:to>
      <xdr:col>85</xdr:col>
      <xdr:colOff>177800</xdr:colOff>
      <xdr:row>52</xdr:row>
      <xdr:rowOff>43762</xdr:rowOff>
    </xdr:to>
    <xdr:sp macro="" textlink="">
      <xdr:nvSpPr>
        <xdr:cNvPr id="586" name="楕円 585"/>
        <xdr:cNvSpPr/>
      </xdr:nvSpPr>
      <xdr:spPr>
        <a:xfrm>
          <a:off x="16268700" y="88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136489</xdr:rowOff>
    </xdr:from>
    <xdr:ext cx="599010" cy="259045"/>
    <xdr:sp macro="" textlink="">
      <xdr:nvSpPr>
        <xdr:cNvPr id="587" name="教育費該当値テキスト"/>
        <xdr:cNvSpPr txBox="1"/>
      </xdr:nvSpPr>
      <xdr:spPr>
        <a:xfrm>
          <a:off x="16370300" y="870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85868</xdr:rowOff>
    </xdr:from>
    <xdr:to>
      <xdr:col>81</xdr:col>
      <xdr:colOff>101600</xdr:colOff>
      <xdr:row>52</xdr:row>
      <xdr:rowOff>16018</xdr:rowOff>
    </xdr:to>
    <xdr:sp macro="" textlink="">
      <xdr:nvSpPr>
        <xdr:cNvPr id="588" name="楕円 587"/>
        <xdr:cNvSpPr/>
      </xdr:nvSpPr>
      <xdr:spPr>
        <a:xfrm>
          <a:off x="15430500" y="88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32545</xdr:rowOff>
    </xdr:from>
    <xdr:ext cx="599010" cy="259045"/>
    <xdr:sp macro="" textlink="">
      <xdr:nvSpPr>
        <xdr:cNvPr id="589" name="テキスト ボックス 588"/>
        <xdr:cNvSpPr txBox="1"/>
      </xdr:nvSpPr>
      <xdr:spPr>
        <a:xfrm>
          <a:off x="15181795" y="860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28472</xdr:rowOff>
    </xdr:from>
    <xdr:to>
      <xdr:col>76</xdr:col>
      <xdr:colOff>165100</xdr:colOff>
      <xdr:row>54</xdr:row>
      <xdr:rowOff>130072</xdr:rowOff>
    </xdr:to>
    <xdr:sp macro="" textlink="">
      <xdr:nvSpPr>
        <xdr:cNvPr id="590" name="楕円 589"/>
        <xdr:cNvSpPr/>
      </xdr:nvSpPr>
      <xdr:spPr>
        <a:xfrm>
          <a:off x="14541500" y="92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146599</xdr:rowOff>
    </xdr:from>
    <xdr:ext cx="599010" cy="259045"/>
    <xdr:sp macro="" textlink="">
      <xdr:nvSpPr>
        <xdr:cNvPr id="591" name="テキスト ボックス 590"/>
        <xdr:cNvSpPr txBox="1"/>
      </xdr:nvSpPr>
      <xdr:spPr>
        <a:xfrm>
          <a:off x="14292795" y="906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79175</xdr:rowOff>
    </xdr:from>
    <xdr:to>
      <xdr:col>72</xdr:col>
      <xdr:colOff>38100</xdr:colOff>
      <xdr:row>55</xdr:row>
      <xdr:rowOff>9325</xdr:rowOff>
    </xdr:to>
    <xdr:sp macro="" textlink="">
      <xdr:nvSpPr>
        <xdr:cNvPr id="592" name="楕円 591"/>
        <xdr:cNvSpPr/>
      </xdr:nvSpPr>
      <xdr:spPr>
        <a:xfrm>
          <a:off x="13652500" y="933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25852</xdr:rowOff>
    </xdr:from>
    <xdr:ext cx="599010" cy="259045"/>
    <xdr:sp macro="" textlink="">
      <xdr:nvSpPr>
        <xdr:cNvPr id="593" name="テキスト ボックス 592"/>
        <xdr:cNvSpPr txBox="1"/>
      </xdr:nvSpPr>
      <xdr:spPr>
        <a:xfrm>
          <a:off x="13403795" y="911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98758</xdr:rowOff>
    </xdr:from>
    <xdr:to>
      <xdr:col>67</xdr:col>
      <xdr:colOff>101600</xdr:colOff>
      <xdr:row>55</xdr:row>
      <xdr:rowOff>28908</xdr:rowOff>
    </xdr:to>
    <xdr:sp macro="" textlink="">
      <xdr:nvSpPr>
        <xdr:cNvPr id="594" name="楕円 593"/>
        <xdr:cNvSpPr/>
      </xdr:nvSpPr>
      <xdr:spPr>
        <a:xfrm>
          <a:off x="12763500" y="935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45435</xdr:rowOff>
    </xdr:from>
    <xdr:ext cx="599010" cy="259045"/>
    <xdr:sp macro="" textlink="">
      <xdr:nvSpPr>
        <xdr:cNvPr id="595" name="テキスト ボックス 594"/>
        <xdr:cNvSpPr txBox="1"/>
      </xdr:nvSpPr>
      <xdr:spPr>
        <a:xfrm>
          <a:off x="12514795" y="913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1" name="直線コネクタ 620"/>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3" name="直線コネクタ 62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4" name="災害復旧費最大値テキスト"/>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5" name="直線コネクタ 624"/>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83660</xdr:rowOff>
    </xdr:from>
    <xdr:to>
      <xdr:col>85</xdr:col>
      <xdr:colOff>127000</xdr:colOff>
      <xdr:row>79</xdr:row>
      <xdr:rowOff>98879</xdr:rowOff>
    </xdr:to>
    <xdr:cxnSp macro="">
      <xdr:nvCxnSpPr>
        <xdr:cNvPr id="626" name="直線コネクタ 625"/>
        <xdr:cNvCxnSpPr/>
      </xdr:nvCxnSpPr>
      <xdr:spPr>
        <a:xfrm flipV="1">
          <a:off x="15481300" y="13628210"/>
          <a:ext cx="8382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7" name="災害復旧費平均値テキスト"/>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28" name="フローチャート: 判断 627"/>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29" name="直線コネクタ 628"/>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0" name="フローチャート: 判断 629"/>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1" name="テキスト ボックス 630"/>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94698</xdr:rowOff>
    </xdr:from>
    <xdr:to>
      <xdr:col>76</xdr:col>
      <xdr:colOff>114300</xdr:colOff>
      <xdr:row>79</xdr:row>
      <xdr:rowOff>98879</xdr:rowOff>
    </xdr:to>
    <xdr:cxnSp macro="">
      <xdr:nvCxnSpPr>
        <xdr:cNvPr id="632" name="直線コネクタ 631"/>
        <xdr:cNvCxnSpPr/>
      </xdr:nvCxnSpPr>
      <xdr:spPr>
        <a:xfrm>
          <a:off x="13703300" y="13639248"/>
          <a:ext cx="889000" cy="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3" name="フローチャート: 判断 632"/>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4" name="テキスト ボックス 633"/>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79916</xdr:rowOff>
    </xdr:from>
    <xdr:to>
      <xdr:col>71</xdr:col>
      <xdr:colOff>177800</xdr:colOff>
      <xdr:row>79</xdr:row>
      <xdr:rowOff>94698</xdr:rowOff>
    </xdr:to>
    <xdr:cxnSp macro="">
      <xdr:nvCxnSpPr>
        <xdr:cNvPr id="635" name="直線コネクタ 634"/>
        <xdr:cNvCxnSpPr/>
      </xdr:nvCxnSpPr>
      <xdr:spPr>
        <a:xfrm>
          <a:off x="12814300" y="13624466"/>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6" name="フローチャート: 判断 635"/>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7" name="テキスト ボックス 636"/>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38" name="フローチャート: 判断 637"/>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39" name="テキスト ボックス 638"/>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32860</xdr:rowOff>
    </xdr:from>
    <xdr:to>
      <xdr:col>85</xdr:col>
      <xdr:colOff>177800</xdr:colOff>
      <xdr:row>79</xdr:row>
      <xdr:rowOff>134460</xdr:rowOff>
    </xdr:to>
    <xdr:sp macro="" textlink="">
      <xdr:nvSpPr>
        <xdr:cNvPr id="645" name="楕円 644"/>
        <xdr:cNvSpPr/>
      </xdr:nvSpPr>
      <xdr:spPr>
        <a:xfrm>
          <a:off x="16268700" y="1357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119237</xdr:rowOff>
    </xdr:from>
    <xdr:ext cx="469744" cy="259045"/>
    <xdr:sp macro="" textlink="">
      <xdr:nvSpPr>
        <xdr:cNvPr id="646" name="災害復旧費該当値テキスト"/>
        <xdr:cNvSpPr txBox="1"/>
      </xdr:nvSpPr>
      <xdr:spPr>
        <a:xfrm>
          <a:off x="16370300" y="1349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7" name="楕円 646"/>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48" name="テキスト ボックス 647"/>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49" name="楕円 648"/>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43898</xdr:rowOff>
    </xdr:from>
    <xdr:to>
      <xdr:col>72</xdr:col>
      <xdr:colOff>38100</xdr:colOff>
      <xdr:row>79</xdr:row>
      <xdr:rowOff>145498</xdr:rowOff>
    </xdr:to>
    <xdr:sp macro="" textlink="">
      <xdr:nvSpPr>
        <xdr:cNvPr id="651" name="楕円 650"/>
        <xdr:cNvSpPr/>
      </xdr:nvSpPr>
      <xdr:spPr>
        <a:xfrm>
          <a:off x="13652500" y="135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136625</xdr:rowOff>
    </xdr:from>
    <xdr:ext cx="378565" cy="259045"/>
    <xdr:sp macro="" textlink="">
      <xdr:nvSpPr>
        <xdr:cNvPr id="652" name="テキスト ボックス 651"/>
        <xdr:cNvSpPr txBox="1"/>
      </xdr:nvSpPr>
      <xdr:spPr>
        <a:xfrm>
          <a:off x="13514017" y="1368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29116</xdr:rowOff>
    </xdr:from>
    <xdr:to>
      <xdr:col>67</xdr:col>
      <xdr:colOff>101600</xdr:colOff>
      <xdr:row>79</xdr:row>
      <xdr:rowOff>130716</xdr:rowOff>
    </xdr:to>
    <xdr:sp macro="" textlink="">
      <xdr:nvSpPr>
        <xdr:cNvPr id="653" name="楕円 652"/>
        <xdr:cNvSpPr/>
      </xdr:nvSpPr>
      <xdr:spPr>
        <a:xfrm>
          <a:off x="12763500" y="135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121843</xdr:rowOff>
    </xdr:from>
    <xdr:ext cx="469744" cy="259045"/>
    <xdr:sp macro="" textlink="">
      <xdr:nvSpPr>
        <xdr:cNvPr id="654" name="テキスト ボックス 653"/>
        <xdr:cNvSpPr txBox="1"/>
      </xdr:nvSpPr>
      <xdr:spPr>
        <a:xfrm>
          <a:off x="12579428" y="1366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6" name="直線コネクタ 675"/>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7" name="公債費最小値テキスト"/>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78" name="直線コネクタ 677"/>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79" name="公債費最大値テキスト"/>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0" name="直線コネクタ 679"/>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89587</xdr:rowOff>
    </xdr:from>
    <xdr:to>
      <xdr:col>85</xdr:col>
      <xdr:colOff>127000</xdr:colOff>
      <xdr:row>93</xdr:row>
      <xdr:rowOff>101606</xdr:rowOff>
    </xdr:to>
    <xdr:cxnSp macro="">
      <xdr:nvCxnSpPr>
        <xdr:cNvPr id="681" name="直線コネクタ 680"/>
        <xdr:cNvCxnSpPr/>
      </xdr:nvCxnSpPr>
      <xdr:spPr>
        <a:xfrm flipV="1">
          <a:off x="15481300" y="16034437"/>
          <a:ext cx="8382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2" name="公債費平均値テキスト"/>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3" name="フローチャート: 判断 682"/>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66041</xdr:rowOff>
    </xdr:from>
    <xdr:to>
      <xdr:col>81</xdr:col>
      <xdr:colOff>50800</xdr:colOff>
      <xdr:row>93</xdr:row>
      <xdr:rowOff>101606</xdr:rowOff>
    </xdr:to>
    <xdr:cxnSp macro="">
      <xdr:nvCxnSpPr>
        <xdr:cNvPr id="684" name="直線コネクタ 683"/>
        <xdr:cNvCxnSpPr/>
      </xdr:nvCxnSpPr>
      <xdr:spPr>
        <a:xfrm>
          <a:off x="14592300" y="16010891"/>
          <a:ext cx="889000" cy="3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5" name="フローチャート: 判断 684"/>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6" name="テキスト ボックス 685"/>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66041</xdr:rowOff>
    </xdr:from>
    <xdr:to>
      <xdr:col>76</xdr:col>
      <xdr:colOff>114300</xdr:colOff>
      <xdr:row>94</xdr:row>
      <xdr:rowOff>15926</xdr:rowOff>
    </xdr:to>
    <xdr:cxnSp macro="">
      <xdr:nvCxnSpPr>
        <xdr:cNvPr id="687" name="直線コネクタ 686"/>
        <xdr:cNvCxnSpPr/>
      </xdr:nvCxnSpPr>
      <xdr:spPr>
        <a:xfrm flipV="1">
          <a:off x="13703300" y="16010891"/>
          <a:ext cx="889000" cy="1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88" name="フローチャート: 判断 687"/>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89" name="テキスト ボックス 688"/>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15926</xdr:rowOff>
    </xdr:from>
    <xdr:to>
      <xdr:col>71</xdr:col>
      <xdr:colOff>177800</xdr:colOff>
      <xdr:row>94</xdr:row>
      <xdr:rowOff>115204</xdr:rowOff>
    </xdr:to>
    <xdr:cxnSp macro="">
      <xdr:nvCxnSpPr>
        <xdr:cNvPr id="690" name="直線コネクタ 689"/>
        <xdr:cNvCxnSpPr/>
      </xdr:nvCxnSpPr>
      <xdr:spPr>
        <a:xfrm flipV="1">
          <a:off x="12814300" y="16132226"/>
          <a:ext cx="889000" cy="9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1" name="フローチャート: 判断 690"/>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2" name="テキスト ボックス 691"/>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3" name="フローチャート: 判断 692"/>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4" name="テキスト ボックス 693"/>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38787</xdr:rowOff>
    </xdr:from>
    <xdr:to>
      <xdr:col>85</xdr:col>
      <xdr:colOff>177800</xdr:colOff>
      <xdr:row>93</xdr:row>
      <xdr:rowOff>140387</xdr:rowOff>
    </xdr:to>
    <xdr:sp macro="" textlink="">
      <xdr:nvSpPr>
        <xdr:cNvPr id="700" name="楕円 699"/>
        <xdr:cNvSpPr/>
      </xdr:nvSpPr>
      <xdr:spPr>
        <a:xfrm>
          <a:off x="16268700" y="1598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61664</xdr:rowOff>
    </xdr:from>
    <xdr:ext cx="599010" cy="259045"/>
    <xdr:sp macro="" textlink="">
      <xdr:nvSpPr>
        <xdr:cNvPr id="701" name="公債費該当値テキスト"/>
        <xdr:cNvSpPr txBox="1"/>
      </xdr:nvSpPr>
      <xdr:spPr>
        <a:xfrm>
          <a:off x="16370300" y="1583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50806</xdr:rowOff>
    </xdr:from>
    <xdr:to>
      <xdr:col>81</xdr:col>
      <xdr:colOff>101600</xdr:colOff>
      <xdr:row>93</xdr:row>
      <xdr:rowOff>152406</xdr:rowOff>
    </xdr:to>
    <xdr:sp macro="" textlink="">
      <xdr:nvSpPr>
        <xdr:cNvPr id="702" name="楕円 701"/>
        <xdr:cNvSpPr/>
      </xdr:nvSpPr>
      <xdr:spPr>
        <a:xfrm>
          <a:off x="15430500" y="159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168933</xdr:rowOff>
    </xdr:from>
    <xdr:ext cx="599010" cy="259045"/>
    <xdr:sp macro="" textlink="">
      <xdr:nvSpPr>
        <xdr:cNvPr id="703" name="テキスト ボックス 702"/>
        <xdr:cNvSpPr txBox="1"/>
      </xdr:nvSpPr>
      <xdr:spPr>
        <a:xfrm>
          <a:off x="15181795" y="1577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15241</xdr:rowOff>
    </xdr:from>
    <xdr:to>
      <xdr:col>76</xdr:col>
      <xdr:colOff>165100</xdr:colOff>
      <xdr:row>93</xdr:row>
      <xdr:rowOff>116841</xdr:rowOff>
    </xdr:to>
    <xdr:sp macro="" textlink="">
      <xdr:nvSpPr>
        <xdr:cNvPr id="704" name="楕円 703"/>
        <xdr:cNvSpPr/>
      </xdr:nvSpPr>
      <xdr:spPr>
        <a:xfrm>
          <a:off x="14541500" y="1596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133368</xdr:rowOff>
    </xdr:from>
    <xdr:ext cx="599010" cy="259045"/>
    <xdr:sp macro="" textlink="">
      <xdr:nvSpPr>
        <xdr:cNvPr id="705" name="テキスト ボックス 704"/>
        <xdr:cNvSpPr txBox="1"/>
      </xdr:nvSpPr>
      <xdr:spPr>
        <a:xfrm>
          <a:off x="14292795" y="1573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136576</xdr:rowOff>
    </xdr:from>
    <xdr:to>
      <xdr:col>72</xdr:col>
      <xdr:colOff>38100</xdr:colOff>
      <xdr:row>94</xdr:row>
      <xdr:rowOff>66726</xdr:rowOff>
    </xdr:to>
    <xdr:sp macro="" textlink="">
      <xdr:nvSpPr>
        <xdr:cNvPr id="706" name="楕円 705"/>
        <xdr:cNvSpPr/>
      </xdr:nvSpPr>
      <xdr:spPr>
        <a:xfrm>
          <a:off x="13652500" y="1608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83253</xdr:rowOff>
    </xdr:from>
    <xdr:ext cx="599010" cy="259045"/>
    <xdr:sp macro="" textlink="">
      <xdr:nvSpPr>
        <xdr:cNvPr id="707" name="テキスト ボックス 706"/>
        <xdr:cNvSpPr txBox="1"/>
      </xdr:nvSpPr>
      <xdr:spPr>
        <a:xfrm>
          <a:off x="13403795" y="1585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64404</xdr:rowOff>
    </xdr:from>
    <xdr:to>
      <xdr:col>67</xdr:col>
      <xdr:colOff>101600</xdr:colOff>
      <xdr:row>94</xdr:row>
      <xdr:rowOff>166004</xdr:rowOff>
    </xdr:to>
    <xdr:sp macro="" textlink="">
      <xdr:nvSpPr>
        <xdr:cNvPr id="708" name="楕円 707"/>
        <xdr:cNvSpPr/>
      </xdr:nvSpPr>
      <xdr:spPr>
        <a:xfrm>
          <a:off x="12763500" y="1618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11081</xdr:rowOff>
    </xdr:from>
    <xdr:ext cx="599010" cy="259045"/>
    <xdr:sp macro="" textlink="">
      <xdr:nvSpPr>
        <xdr:cNvPr id="709" name="テキスト ボックス 708"/>
        <xdr:cNvSpPr txBox="1"/>
      </xdr:nvSpPr>
      <xdr:spPr>
        <a:xfrm>
          <a:off x="12514795" y="1595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5" name="直線コネクタ 734"/>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6" name="諸支出金最小値テキスト"/>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38" name="諸支出金最大値テキスト"/>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39" name="直線コネクタ 738"/>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1" name="諸支出金平均値テキスト"/>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2" name="フローチャート: 判断 741"/>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4" name="フローチャート: 判断 743"/>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5" name="テキスト ボックス 744"/>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7" name="フローチャート: 判断 746"/>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48" name="テキスト ボックス 747"/>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0" name="フローチャート: 判断 749"/>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1" name="テキスト ボックス 750"/>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2" name="フローチャート: 判断 751"/>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3" name="テキスト ボックス 752"/>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0" name="諸支出金該当値テキスト"/>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農林水産業費は、基幹産業である酪農と漁業の振興を重点的に取組んでおり類似団体と比較して高水準となっている</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令和４年度及び令和５年度は畜産・酪農収益力強化整備等特別対策事業の影響により増加している</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が事業完了に伴い以前の水準に戻った</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土木費は、類似団体平均を大きく上回っている</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状態が続いてきたが、</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これは公営住宅建設工事によるもので、老朽化により年次計画で建替・改修工事を</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行ってきたが令和６年度以降は事業の縮小もあり類似団体平均に落ち着いた。</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消防費は、避難施設関連事業が令和３年度完成により減となっているが、今後津波避難タワー等の新たな避難施設建設が計画されていることから高水準となる見通しとなっている</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が、国庫補助等があるため示された数値よりは財政的負担は少なくなる</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公債費は、近年の大型事業に伴い今後さらに増加する見通しとなっていることから、今後は必要事業を見極め地方債の発行を抑制するなど改善を目指す。</a:t>
          </a:r>
          <a:endParaRPr lang="ja-JP" altLang="ja-JP" sz="1800">
            <a:effectLst/>
            <a:latin typeface="ＭＳ ゴシック" panose="020B0609070205080204" pitchFamily="49" charset="-128"/>
            <a:ea typeface="ＭＳ ゴシック" panose="020B0609070205080204" pitchFamily="49" charset="-128"/>
          </a:endParaRPr>
        </a:p>
        <a:p>
          <a:endParaRPr kumimoji="1" lang="ja-JP" altLang="en-US"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北海道浜中町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実質収支額、実質単年度収支については黒字決算となっているが、近年は新型コロナウイルス感染症の影響による事業縮小なども影響していると思われる。財政調整基金については、標準財政規模の２０％を目指</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していたが</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令和６年度において２３</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８４％と順調に積立てることができた。今後も物価高に伴う人件費や物件費に増加に対応すべく、</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経常経費の経費削減に引き続き取り組む。</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北海道浜中町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一般会計、各特別会計及び水道事業会計の全ての会計において黒字となっている。今後についても、これまでと同様に黒字決算となるよう財政の健全化に努めるものである。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O72" sqref="AO7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10035826</v>
      </c>
      <c r="BO4" s="449"/>
      <c r="BP4" s="449"/>
      <c r="BQ4" s="449"/>
      <c r="BR4" s="449"/>
      <c r="BS4" s="449"/>
      <c r="BT4" s="449"/>
      <c r="BU4" s="450"/>
      <c r="BV4" s="448">
        <v>10883392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2.8</v>
      </c>
      <c r="CU4" s="589"/>
      <c r="CV4" s="589"/>
      <c r="CW4" s="589"/>
      <c r="CX4" s="589"/>
      <c r="CY4" s="589"/>
      <c r="CZ4" s="589"/>
      <c r="DA4" s="590"/>
      <c r="DB4" s="588">
        <v>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9902541</v>
      </c>
      <c r="BO5" s="420"/>
      <c r="BP5" s="420"/>
      <c r="BQ5" s="420"/>
      <c r="BR5" s="420"/>
      <c r="BS5" s="420"/>
      <c r="BT5" s="420"/>
      <c r="BU5" s="421"/>
      <c r="BV5" s="419">
        <v>10743416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87.8</v>
      </c>
      <c r="CU5" s="417"/>
      <c r="CV5" s="417"/>
      <c r="CW5" s="417"/>
      <c r="CX5" s="417"/>
      <c r="CY5" s="417"/>
      <c r="CZ5" s="417"/>
      <c r="DA5" s="418"/>
      <c r="DB5" s="416">
        <v>88.9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133285</v>
      </c>
      <c r="BO6" s="420"/>
      <c r="BP6" s="420"/>
      <c r="BQ6" s="420"/>
      <c r="BR6" s="420"/>
      <c r="BS6" s="420"/>
      <c r="BT6" s="420"/>
      <c r="BU6" s="421"/>
      <c r="BV6" s="419">
        <v>139976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87.9</v>
      </c>
      <c r="CU6" s="563"/>
      <c r="CV6" s="563"/>
      <c r="CW6" s="563"/>
      <c r="CX6" s="563"/>
      <c r="CY6" s="563"/>
      <c r="CZ6" s="563"/>
      <c r="DA6" s="564"/>
      <c r="DB6" s="562">
        <v>89.2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2567</v>
      </c>
      <c r="BO7" s="420"/>
      <c r="BP7" s="420"/>
      <c r="BQ7" s="420"/>
      <c r="BR7" s="420"/>
      <c r="BS7" s="420"/>
      <c r="BT7" s="420"/>
      <c r="BU7" s="421"/>
      <c r="BV7" s="419">
        <v>975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4638743</v>
      </c>
      <c r="CU7" s="420"/>
      <c r="CV7" s="420"/>
      <c r="CW7" s="420"/>
      <c r="CX7" s="420"/>
      <c r="CY7" s="420"/>
      <c r="CZ7" s="420"/>
      <c r="DA7" s="421"/>
      <c r="DB7" s="419">
        <v>4560193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130718</v>
      </c>
      <c r="BO8" s="420"/>
      <c r="BP8" s="420"/>
      <c r="BQ8" s="420"/>
      <c r="BR8" s="420"/>
      <c r="BS8" s="420"/>
      <c r="BT8" s="420"/>
      <c r="BU8" s="421"/>
      <c r="BV8" s="419">
        <v>139001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0.21</v>
      </c>
      <c r="CU8" s="523"/>
      <c r="CV8" s="523"/>
      <c r="CW8" s="523"/>
      <c r="CX8" s="523"/>
      <c r="CY8" s="523"/>
      <c r="CZ8" s="523"/>
      <c r="DA8" s="524"/>
      <c r="DB8" s="522">
        <v>0.21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5507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-8283</v>
      </c>
      <c r="BO9" s="420"/>
      <c r="BP9" s="420"/>
      <c r="BQ9" s="420"/>
      <c r="BR9" s="420"/>
      <c r="BS9" s="420"/>
      <c r="BT9" s="420"/>
      <c r="BU9" s="421"/>
      <c r="BV9" s="419">
        <v>9722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18.100000000000001</v>
      </c>
      <c r="CU9" s="417"/>
      <c r="CV9" s="417"/>
      <c r="CW9" s="417"/>
      <c r="CX9" s="417"/>
      <c r="CY9" s="417"/>
      <c r="CZ9" s="417"/>
      <c r="DA9" s="418"/>
      <c r="DB9" s="416">
        <v>18.2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6061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292336</v>
      </c>
      <c r="BO10" s="420"/>
      <c r="BP10" s="420"/>
      <c r="BQ10" s="420"/>
      <c r="BR10" s="420"/>
      <c r="BS10" s="420"/>
      <c r="BT10" s="420"/>
      <c r="BU10" s="421"/>
      <c r="BV10" s="419">
        <v>58254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5246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5015</v>
      </c>
      <c r="S13" s="507"/>
      <c r="T13" s="507"/>
      <c r="U13" s="507"/>
      <c r="V13" s="508"/>
      <c r="W13" s="509" t="s">
        <v>131</v>
      </c>
      <c r="X13" s="405"/>
      <c r="Y13" s="405"/>
      <c r="Z13" s="405"/>
      <c r="AA13" s="405"/>
      <c r="AB13" s="406"/>
      <c r="AC13" s="372">
        <v>1808</v>
      </c>
      <c r="AD13" s="373"/>
      <c r="AE13" s="373"/>
      <c r="AF13" s="373"/>
      <c r="AG13" s="374"/>
      <c r="AH13" s="372">
        <v>1887</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284053</v>
      </c>
      <c r="BO13" s="420"/>
      <c r="BP13" s="420"/>
      <c r="BQ13" s="420"/>
      <c r="BR13" s="420"/>
      <c r="BS13" s="420"/>
      <c r="BT13" s="420"/>
      <c r="BU13" s="421"/>
      <c r="BV13" s="419">
        <v>67976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11.3</v>
      </c>
      <c r="CU13" s="417"/>
      <c r="CV13" s="417"/>
      <c r="CW13" s="417"/>
      <c r="CX13" s="417"/>
      <c r="CY13" s="417"/>
      <c r="CZ13" s="417"/>
      <c r="DA13" s="418"/>
      <c r="DB13" s="416">
        <v>11.5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5333</v>
      </c>
      <c r="S14" s="507"/>
      <c r="T14" s="507"/>
      <c r="U14" s="507"/>
      <c r="V14" s="508"/>
      <c r="W14" s="510"/>
      <c r="X14" s="408"/>
      <c r="Y14" s="408"/>
      <c r="Z14" s="408"/>
      <c r="AA14" s="408"/>
      <c r="AB14" s="409"/>
      <c r="AC14" s="499">
        <v>50.2</v>
      </c>
      <c r="AD14" s="500"/>
      <c r="AE14" s="500"/>
      <c r="AF14" s="500"/>
      <c r="AG14" s="501"/>
      <c r="AH14" s="499">
        <v>50.4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47.8</v>
      </c>
      <c r="CU14" s="517"/>
      <c r="CV14" s="517"/>
      <c r="CW14" s="517"/>
      <c r="CX14" s="517"/>
      <c r="CY14" s="517"/>
      <c r="CZ14" s="517"/>
      <c r="DA14" s="518"/>
      <c r="DB14" s="516">
        <v>55.1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5163</v>
      </c>
      <c r="S15" s="507"/>
      <c r="T15" s="507"/>
      <c r="U15" s="507"/>
      <c r="V15" s="508"/>
      <c r="W15" s="509" t="s">
        <v>137</v>
      </c>
      <c r="X15" s="405"/>
      <c r="Y15" s="405"/>
      <c r="Z15" s="405"/>
      <c r="AA15" s="405"/>
      <c r="AB15" s="406"/>
      <c r="AC15" s="372">
        <v>581</v>
      </c>
      <c r="AD15" s="373"/>
      <c r="AE15" s="373"/>
      <c r="AF15" s="373"/>
      <c r="AG15" s="374"/>
      <c r="AH15" s="372">
        <v>613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922525</v>
      </c>
      <c r="BO15" s="449"/>
      <c r="BP15" s="449"/>
      <c r="BQ15" s="449"/>
      <c r="BR15" s="449"/>
      <c r="BS15" s="449"/>
      <c r="BT15" s="449"/>
      <c r="BU15" s="450"/>
      <c r="BV15" s="448">
        <v>913155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16.100000000000001</v>
      </c>
      <c r="AD16" s="500"/>
      <c r="AE16" s="500"/>
      <c r="AF16" s="500"/>
      <c r="AG16" s="501"/>
      <c r="AH16" s="499">
        <v>16.399999999999999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4409332</v>
      </c>
      <c r="BO16" s="420"/>
      <c r="BP16" s="420"/>
      <c r="BQ16" s="420"/>
      <c r="BR16" s="420"/>
      <c r="BS16" s="420"/>
      <c r="BT16" s="420"/>
      <c r="BU16" s="421"/>
      <c r="BV16" s="419">
        <v>4322194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1215</v>
      </c>
      <c r="AD17" s="373"/>
      <c r="AE17" s="373"/>
      <c r="AF17" s="373"/>
      <c r="AG17" s="374"/>
      <c r="AH17" s="372">
        <v>1243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1143477</v>
      </c>
      <c r="BO17" s="420"/>
      <c r="BP17" s="420"/>
      <c r="BQ17" s="420"/>
      <c r="BR17" s="420"/>
      <c r="BS17" s="420"/>
      <c r="BT17" s="420"/>
      <c r="BU17" s="421"/>
      <c r="BV17" s="419">
        <v>1132531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423.12</v>
      </c>
      <c r="M18" s="472"/>
      <c r="N18" s="472"/>
      <c r="O18" s="472"/>
      <c r="P18" s="472"/>
      <c r="Q18" s="472"/>
      <c r="R18" s="473"/>
      <c r="S18" s="473"/>
      <c r="T18" s="473"/>
      <c r="U18" s="473"/>
      <c r="V18" s="474"/>
      <c r="W18" s="490"/>
      <c r="X18" s="491"/>
      <c r="Y18" s="491"/>
      <c r="Z18" s="491"/>
      <c r="AA18" s="491"/>
      <c r="AB18" s="515"/>
      <c r="AC18" s="389">
        <v>33.700000000000003</v>
      </c>
      <c r="AD18" s="390"/>
      <c r="AE18" s="390"/>
      <c r="AF18" s="390"/>
      <c r="AG18" s="475"/>
      <c r="AH18" s="389">
        <v>33.200000000000003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4143131</v>
      </c>
      <c r="BO18" s="420"/>
      <c r="BP18" s="420"/>
      <c r="BQ18" s="420"/>
      <c r="BR18" s="420"/>
      <c r="BS18" s="420"/>
      <c r="BT18" s="420"/>
      <c r="BU18" s="421"/>
      <c r="BV18" s="419">
        <v>4085064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5482033</v>
      </c>
      <c r="BO19" s="420"/>
      <c r="BP19" s="420"/>
      <c r="BQ19" s="420"/>
      <c r="BR19" s="420"/>
      <c r="BS19" s="420"/>
      <c r="BT19" s="420"/>
      <c r="BU19" s="421"/>
      <c r="BV19" s="419">
        <v>5487974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2323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13284329</v>
      </c>
      <c r="BO22" s="449"/>
      <c r="BP22" s="449"/>
      <c r="BQ22" s="449"/>
      <c r="BR22" s="449"/>
      <c r="BS22" s="449"/>
      <c r="BT22" s="449"/>
      <c r="BU22" s="450"/>
      <c r="BV22" s="448">
        <v>13109141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12994348</v>
      </c>
      <c r="BO23" s="420"/>
      <c r="BP23" s="420"/>
      <c r="BQ23" s="420"/>
      <c r="BR23" s="420"/>
      <c r="BS23" s="420"/>
      <c r="BT23" s="420"/>
      <c r="BU23" s="421"/>
      <c r="BV23" s="419">
        <v>12782212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7910</v>
      </c>
      <c r="R24" s="373"/>
      <c r="S24" s="373"/>
      <c r="T24" s="373"/>
      <c r="U24" s="373"/>
      <c r="V24" s="374"/>
      <c r="W24" s="462"/>
      <c r="X24" s="399"/>
      <c r="Y24" s="400"/>
      <c r="Z24" s="375" t="s">
        <v>162</v>
      </c>
      <c r="AA24" s="376"/>
      <c r="AB24" s="376"/>
      <c r="AC24" s="376"/>
      <c r="AD24" s="376"/>
      <c r="AE24" s="376"/>
      <c r="AF24" s="376"/>
      <c r="AG24" s="377"/>
      <c r="AH24" s="372">
        <v>153</v>
      </c>
      <c r="AI24" s="373"/>
      <c r="AJ24" s="373"/>
      <c r="AK24" s="373"/>
      <c r="AL24" s="374"/>
      <c r="AM24" s="372">
        <v>465732</v>
      </c>
      <c r="AN24" s="373"/>
      <c r="AO24" s="373"/>
      <c r="AP24" s="373"/>
      <c r="AQ24" s="373"/>
      <c r="AR24" s="374"/>
      <c r="AS24" s="372">
        <v>3044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11642337</v>
      </c>
      <c r="BO24" s="420"/>
      <c r="BP24" s="420"/>
      <c r="BQ24" s="420"/>
      <c r="BR24" s="420"/>
      <c r="BS24" s="420"/>
      <c r="BT24" s="420"/>
      <c r="BU24" s="421"/>
      <c r="BV24" s="419">
        <v>11276723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6680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35099</v>
      </c>
      <c r="BO25" s="449"/>
      <c r="BP25" s="449"/>
      <c r="BQ25" s="449"/>
      <c r="BR25" s="449"/>
      <c r="BS25" s="449"/>
      <c r="BT25" s="449"/>
      <c r="BU25" s="450"/>
      <c r="BV25" s="448">
        <v>43222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6100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3136</v>
      </c>
      <c r="R27" s="373"/>
      <c r="S27" s="373"/>
      <c r="T27" s="373"/>
      <c r="U27" s="373"/>
      <c r="V27" s="374"/>
      <c r="W27" s="462"/>
      <c r="X27" s="399"/>
      <c r="Y27" s="400"/>
      <c r="Z27" s="375" t="s">
        <v>171</v>
      </c>
      <c r="AA27" s="376"/>
      <c r="AB27" s="376"/>
      <c r="AC27" s="376"/>
      <c r="AD27" s="376"/>
      <c r="AE27" s="376"/>
      <c r="AF27" s="376"/>
      <c r="AG27" s="377"/>
      <c r="AH27" s="372">
        <v>18</v>
      </c>
      <c r="AI27" s="373"/>
      <c r="AJ27" s="373"/>
      <c r="AK27" s="373"/>
      <c r="AL27" s="374"/>
      <c r="AM27" s="372">
        <v>63090</v>
      </c>
      <c r="AN27" s="373"/>
      <c r="AO27" s="373"/>
      <c r="AP27" s="373"/>
      <c r="AQ27" s="373"/>
      <c r="AR27" s="374"/>
      <c r="AS27" s="372">
        <v>3505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2546</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1105822</v>
      </c>
      <c r="BO28" s="449"/>
      <c r="BP28" s="449"/>
      <c r="BQ28" s="449"/>
      <c r="BR28" s="449"/>
      <c r="BS28" s="449"/>
      <c r="BT28" s="449"/>
      <c r="BU28" s="450"/>
      <c r="BV28" s="448">
        <v>813486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10</v>
      </c>
      <c r="M29" s="373"/>
      <c r="N29" s="373"/>
      <c r="O29" s="373"/>
      <c r="P29" s="374"/>
      <c r="Q29" s="372">
        <v>2046</v>
      </c>
      <c r="R29" s="373"/>
      <c r="S29" s="373"/>
      <c r="T29" s="373"/>
      <c r="U29" s="373"/>
      <c r="V29" s="374"/>
      <c r="W29" s="463"/>
      <c r="X29" s="464"/>
      <c r="Y29" s="465"/>
      <c r="Z29" s="375" t="s">
        <v>177</v>
      </c>
      <c r="AA29" s="376"/>
      <c r="AB29" s="376"/>
      <c r="AC29" s="376"/>
      <c r="AD29" s="376"/>
      <c r="AE29" s="376"/>
      <c r="AF29" s="376"/>
      <c r="AG29" s="377"/>
      <c r="AH29" s="372">
        <v>171</v>
      </c>
      <c r="AI29" s="373"/>
      <c r="AJ29" s="373"/>
      <c r="AK29" s="373"/>
      <c r="AL29" s="374"/>
      <c r="AM29" s="372">
        <v>528822</v>
      </c>
      <c r="AN29" s="373"/>
      <c r="AO29" s="373"/>
      <c r="AP29" s="373"/>
      <c r="AQ29" s="373"/>
      <c r="AR29" s="374"/>
      <c r="AS29" s="372">
        <v>3093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765708</v>
      </c>
      <c r="BO29" s="420"/>
      <c r="BP29" s="420"/>
      <c r="BQ29" s="420"/>
      <c r="BR29" s="420"/>
      <c r="BS29" s="420"/>
      <c r="BT29" s="420"/>
      <c r="BU29" s="421"/>
      <c r="BV29" s="419">
        <v>765674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1808809</v>
      </c>
      <c r="BO30" s="454"/>
      <c r="BP30" s="454"/>
      <c r="BQ30" s="454"/>
      <c r="BR30" s="454"/>
      <c r="BS30" s="454"/>
      <c r="BT30" s="454"/>
      <c r="BU30" s="455"/>
      <c r="BV30" s="453">
        <v>1581555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釧路・根室広域地方税滞納整理機構</v>
      </c>
      <c r="BZ34" s="368"/>
      <c r="CA34" s="368"/>
      <c r="CB34" s="368"/>
      <c r="CC34" s="368"/>
      <c r="CD34" s="368"/>
      <c r="CE34" s="368"/>
      <c r="CF34" s="368"/>
      <c r="CG34" s="368"/>
      <c r="CH34" s="368"/>
      <c r="CI34" s="368"/>
      <c r="CJ34" s="368"/>
      <c r="CK34" s="368"/>
      <c r="CL34" s="368"/>
      <c r="CM34" s="368"/>
      <c r="CN34" s="169"/>
      <c r="CO34" s="367">
        <f>IF(CQ34="","",MAX(C34:D43,U34:V43,AM34:AN43,BE34:BF43,BW34:BX43)+1)</f>
        <v>11</v>
      </c>
      <c r="CP34" s="367"/>
      <c r="CQ34" s="368" t="str">
        <f>IF('各会計、関係団体の財政状況及び健全化判断比率'!BS7="","",'各会計、関係団体の財政状況及び健全化判断比率'!BS7)</f>
        <v>㈲浜中町就農者研修牧場</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浜中診療所特別会計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釧路東部消防組合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釧路公立大学事務組合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1YbcQadAySXvjZbreEXIHKsgL/T/k8jfxBr1wSvHz0oa8upyuJXDA3WN45NA+7Z30J8KDyW6oFt+cSoVV9cbw==" saltValue="WqPYspdV4oXyx4pqJwSc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election activeCell="AO72" sqref="AO7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7" t="s">
        <v>531</v>
      </c>
      <c r="D34" s="1167"/>
      <c r="E34" s="1168"/>
      <c r="F34" s="32">
        <v>3.26</v>
      </c>
      <c r="G34" s="33">
        <v>3.47</v>
      </c>
      <c r="H34" s="33">
        <v>3.95</v>
      </c>
      <c r="I34" s="33">
        <v>4.0599999999999996</v>
      </c>
      <c r="J34" s="34">
        <v>4.7300000000000004</v>
      </c>
      <c r="K34" s="22"/>
      <c r="L34" s="22"/>
      <c r="M34" s="22"/>
      <c r="N34" s="22"/>
      <c r="O34" s="22"/>
      <c r="P34" s="22"/>
    </row>
    <row r="35" spans="1:16" ht="39" customHeight="1" x14ac:dyDescent="0.15">
      <c r="A35" s="22"/>
      <c r="B35" s="35"/>
      <c r="C35" s="1161" t="s">
        <v>532</v>
      </c>
      <c r="D35" s="1162"/>
      <c r="E35" s="1163"/>
      <c r="F35" s="36">
        <v>2.59</v>
      </c>
      <c r="G35" s="37">
        <v>2.79</v>
      </c>
      <c r="H35" s="37">
        <v>2.5</v>
      </c>
      <c r="I35" s="37">
        <v>2.63</v>
      </c>
      <c r="J35" s="38">
        <v>2.4700000000000002</v>
      </c>
      <c r="K35" s="22"/>
      <c r="L35" s="22"/>
      <c r="M35" s="22"/>
      <c r="N35" s="22"/>
      <c r="O35" s="22"/>
      <c r="P35" s="22"/>
    </row>
    <row r="36" spans="1:16" ht="39" customHeight="1" x14ac:dyDescent="0.15">
      <c r="A36" s="22"/>
      <c r="B36" s="35"/>
      <c r="C36" s="1161" t="s">
        <v>533</v>
      </c>
      <c r="D36" s="1162"/>
      <c r="E36" s="1163"/>
      <c r="F36" s="36" t="s">
        <v>488</v>
      </c>
      <c r="G36" s="37" t="s">
        <v>488</v>
      </c>
      <c r="H36" s="37" t="s">
        <v>488</v>
      </c>
      <c r="I36" s="37">
        <v>0.69</v>
      </c>
      <c r="J36" s="38">
        <v>1.34</v>
      </c>
      <c r="K36" s="22"/>
      <c r="L36" s="22"/>
      <c r="M36" s="22"/>
      <c r="N36" s="22"/>
      <c r="O36" s="22"/>
      <c r="P36" s="22"/>
    </row>
    <row r="37" spans="1:16" ht="39" customHeight="1" x14ac:dyDescent="0.15">
      <c r="A37" s="22"/>
      <c r="B37" s="35"/>
      <c r="C37" s="1161" t="s">
        <v>534</v>
      </c>
      <c r="D37" s="1162"/>
      <c r="E37" s="1163"/>
      <c r="F37" s="36">
        <v>0.56999999999999995</v>
      </c>
      <c r="G37" s="37">
        <v>0.39</v>
      </c>
      <c r="H37" s="37">
        <v>0.38</v>
      </c>
      <c r="I37" s="37">
        <v>0.57999999999999996</v>
      </c>
      <c r="J37" s="38">
        <v>0.63</v>
      </c>
      <c r="K37" s="22"/>
      <c r="L37" s="22"/>
      <c r="M37" s="22"/>
      <c r="N37" s="22"/>
      <c r="O37" s="22"/>
      <c r="P37" s="22"/>
    </row>
    <row r="38" spans="1:16" ht="39" customHeight="1" x14ac:dyDescent="0.15">
      <c r="A38" s="22"/>
      <c r="B38" s="35"/>
      <c r="C38" s="1161" t="s">
        <v>535</v>
      </c>
      <c r="D38" s="1162"/>
      <c r="E38" s="1163"/>
      <c r="F38" s="36">
        <v>0.14000000000000001</v>
      </c>
      <c r="G38" s="37">
        <v>0.3</v>
      </c>
      <c r="H38" s="37">
        <v>0.3</v>
      </c>
      <c r="I38" s="37">
        <v>0.41</v>
      </c>
      <c r="J38" s="38">
        <v>0.34</v>
      </c>
      <c r="K38" s="22"/>
      <c r="L38" s="22"/>
      <c r="M38" s="22"/>
      <c r="N38" s="22"/>
      <c r="O38" s="22"/>
      <c r="P38" s="22"/>
    </row>
    <row r="39" spans="1:16" ht="39" customHeight="1" x14ac:dyDescent="0.15">
      <c r="A39" s="22"/>
      <c r="B39" s="35"/>
      <c r="C39" s="1161" t="s">
        <v>536</v>
      </c>
      <c r="D39" s="1162"/>
      <c r="E39" s="1163"/>
      <c r="F39" s="36">
        <v>0.13</v>
      </c>
      <c r="G39" s="37">
        <v>0.14000000000000001</v>
      </c>
      <c r="H39" s="37">
        <v>0.17</v>
      </c>
      <c r="I39" s="37">
        <v>0.32</v>
      </c>
      <c r="J39" s="38">
        <v>0.31</v>
      </c>
      <c r="K39" s="22"/>
      <c r="L39" s="22"/>
      <c r="M39" s="22"/>
      <c r="N39" s="22"/>
      <c r="O39" s="22"/>
      <c r="P39" s="22"/>
    </row>
    <row r="40" spans="1:16" ht="39" customHeight="1" x14ac:dyDescent="0.15">
      <c r="A40" s="22"/>
      <c r="B40" s="35"/>
      <c r="C40" s="1161" t="s">
        <v>537</v>
      </c>
      <c r="D40" s="1162"/>
      <c r="E40" s="1163"/>
      <c r="F40" s="36">
        <v>0</v>
      </c>
      <c r="G40" s="37">
        <v>0</v>
      </c>
      <c r="H40" s="37">
        <v>0.01</v>
      </c>
      <c r="I40" s="37">
        <v>0.04</v>
      </c>
      <c r="J40" s="38">
        <v>0.03</v>
      </c>
      <c r="K40" s="22"/>
      <c r="L40" s="22"/>
      <c r="M40" s="22"/>
      <c r="N40" s="22"/>
      <c r="O40" s="22"/>
      <c r="P40" s="22"/>
    </row>
    <row r="41" spans="1:16" ht="39" customHeight="1" x14ac:dyDescent="0.15">
      <c r="A41" s="22"/>
      <c r="B41" s="35"/>
      <c r="C41" s="1161"/>
      <c r="D41" s="1162"/>
      <c r="E41" s="1163"/>
      <c r="F41" s="36"/>
      <c r="G41" s="37"/>
      <c r="H41" s="37"/>
      <c r="I41" s="37"/>
      <c r="J41" s="38"/>
      <c r="K41" s="22"/>
      <c r="L41" s="22"/>
      <c r="M41" s="22"/>
      <c r="N41" s="22"/>
      <c r="O41" s="22"/>
      <c r="P41" s="22"/>
    </row>
    <row r="42" spans="1:16" ht="39" customHeight="1" x14ac:dyDescent="0.15">
      <c r="A42" s="22"/>
      <c r="B42" s="39"/>
      <c r="C42" s="1161" t="s">
        <v>538</v>
      </c>
      <c r="D42" s="1162"/>
      <c r="E42" s="1163"/>
      <c r="F42" s="36" t="s">
        <v>488</v>
      </c>
      <c r="G42" s="37" t="s">
        <v>488</v>
      </c>
      <c r="H42" s="37" t="s">
        <v>488</v>
      </c>
      <c r="I42" s="37" t="s">
        <v>488</v>
      </c>
      <c r="J42" s="38" t="s">
        <v>488</v>
      </c>
      <c r="K42" s="22"/>
      <c r="L42" s="22"/>
      <c r="M42" s="22"/>
      <c r="N42" s="22"/>
      <c r="O42" s="22"/>
      <c r="P42" s="22"/>
    </row>
    <row r="43" spans="1:16" ht="39" customHeight="1" thickBot="1" x14ac:dyDescent="0.2">
      <c r="A43" s="22"/>
      <c r="B43" s="40"/>
      <c r="C43" s="1164" t="s">
        <v>539</v>
      </c>
      <c r="D43" s="1165"/>
      <c r="E43" s="1166"/>
      <c r="F43" s="41">
        <v>0.11</v>
      </c>
      <c r="G43" s="42">
        <v>0.09</v>
      </c>
      <c r="H43" s="42">
        <v>0.25</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E49z3Fza9zrnXcEqzF+GN7F1z17D7qUR7YDkkew0OrKG8bgM5FLI6PxAjU1yEL9cMsVD+ChHEC9W6Lm4bfOWA==" saltValue="9wFxK7EaQp9Cd5SJsoyv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6" zoomScaleSheetLayoutView="55" workbookViewId="0">
      <selection activeCell="AO72" sqref="AO7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2" t="s">
        <v>9</v>
      </c>
      <c r="C45" s="1193"/>
      <c r="D45" s="58"/>
      <c r="E45" s="1198" t="s">
        <v>10</v>
      </c>
      <c r="F45" s="1198"/>
      <c r="G45" s="1198"/>
      <c r="H45" s="1198"/>
      <c r="I45" s="1198"/>
      <c r="J45" s="1199"/>
      <c r="K45" s="59">
        <v>879</v>
      </c>
      <c r="L45" s="60">
        <v>974</v>
      </c>
      <c r="M45" s="60">
        <v>1102</v>
      </c>
      <c r="N45" s="60">
        <v>1044</v>
      </c>
      <c r="O45" s="61">
        <v>1041</v>
      </c>
      <c r="P45" s="48"/>
      <c r="Q45" s="48"/>
      <c r="R45" s="48"/>
      <c r="S45" s="48"/>
      <c r="T45" s="48"/>
      <c r="U45" s="48"/>
    </row>
    <row r="46" spans="1:21" ht="30.75" customHeight="1" x14ac:dyDescent="0.15">
      <c r="A46" s="48"/>
      <c r="B46" s="1194"/>
      <c r="C46" s="1195"/>
      <c r="D46" s="62"/>
      <c r="E46" s="1171" t="s">
        <v>11</v>
      </c>
      <c r="F46" s="1171"/>
      <c r="G46" s="1171"/>
      <c r="H46" s="1171"/>
      <c r="I46" s="1171"/>
      <c r="J46" s="1172"/>
      <c r="K46" s="63" t="s">
        <v>488</v>
      </c>
      <c r="L46" s="64" t="s">
        <v>488</v>
      </c>
      <c r="M46" s="64" t="s">
        <v>488</v>
      </c>
      <c r="N46" s="64" t="s">
        <v>488</v>
      </c>
      <c r="O46" s="65" t="s">
        <v>488</v>
      </c>
      <c r="P46" s="48"/>
      <c r="Q46" s="48"/>
      <c r="R46" s="48"/>
      <c r="S46" s="48"/>
      <c r="T46" s="48"/>
      <c r="U46" s="48"/>
    </row>
    <row r="47" spans="1:21" ht="30.75" customHeight="1" x14ac:dyDescent="0.15">
      <c r="A47" s="48"/>
      <c r="B47" s="1194"/>
      <c r="C47" s="1195"/>
      <c r="D47" s="62"/>
      <c r="E47" s="1171" t="s">
        <v>12</v>
      </c>
      <c r="F47" s="1171"/>
      <c r="G47" s="1171"/>
      <c r="H47" s="1171"/>
      <c r="I47" s="1171"/>
      <c r="J47" s="1172"/>
      <c r="K47" s="63" t="s">
        <v>488</v>
      </c>
      <c r="L47" s="64" t="s">
        <v>488</v>
      </c>
      <c r="M47" s="64" t="s">
        <v>488</v>
      </c>
      <c r="N47" s="64" t="s">
        <v>488</v>
      </c>
      <c r="O47" s="65" t="s">
        <v>488</v>
      </c>
      <c r="P47" s="48"/>
      <c r="Q47" s="48"/>
      <c r="R47" s="48"/>
      <c r="S47" s="48"/>
      <c r="T47" s="48"/>
      <c r="U47" s="48"/>
    </row>
    <row r="48" spans="1:21" ht="30.75" customHeight="1" x14ac:dyDescent="0.15">
      <c r="A48" s="48"/>
      <c r="B48" s="1194"/>
      <c r="C48" s="1195"/>
      <c r="D48" s="62"/>
      <c r="E48" s="1171" t="s">
        <v>13</v>
      </c>
      <c r="F48" s="1171"/>
      <c r="G48" s="1171"/>
      <c r="H48" s="1171"/>
      <c r="I48" s="1171"/>
      <c r="J48" s="1172"/>
      <c r="K48" s="63">
        <v>209</v>
      </c>
      <c r="L48" s="64">
        <v>205</v>
      </c>
      <c r="M48" s="64">
        <v>207</v>
      </c>
      <c r="N48" s="64">
        <v>173</v>
      </c>
      <c r="O48" s="65">
        <v>158</v>
      </c>
      <c r="P48" s="48"/>
      <c r="Q48" s="48"/>
      <c r="R48" s="48"/>
      <c r="S48" s="48"/>
      <c r="T48" s="48"/>
      <c r="U48" s="48"/>
    </row>
    <row r="49" spans="1:21" ht="30.75" customHeight="1" x14ac:dyDescent="0.15">
      <c r="A49" s="48"/>
      <c r="B49" s="1194"/>
      <c r="C49" s="1195"/>
      <c r="D49" s="62"/>
      <c r="E49" s="1171" t="s">
        <v>14</v>
      </c>
      <c r="F49" s="1171"/>
      <c r="G49" s="1171"/>
      <c r="H49" s="1171"/>
      <c r="I49" s="1171"/>
      <c r="J49" s="1172"/>
      <c r="K49" s="63">
        <v>17</v>
      </c>
      <c r="L49" s="64">
        <v>56</v>
      </c>
      <c r="M49" s="64">
        <v>21</v>
      </c>
      <c r="N49" s="64">
        <v>25</v>
      </c>
      <c r="O49" s="65">
        <v>31</v>
      </c>
      <c r="P49" s="48"/>
      <c r="Q49" s="48"/>
      <c r="R49" s="48"/>
      <c r="S49" s="48"/>
      <c r="T49" s="48"/>
      <c r="U49" s="48"/>
    </row>
    <row r="50" spans="1:21" ht="30.75" customHeight="1" x14ac:dyDescent="0.15">
      <c r="A50" s="48"/>
      <c r="B50" s="1194"/>
      <c r="C50" s="1195"/>
      <c r="D50" s="62"/>
      <c r="E50" s="1171" t="s">
        <v>15</v>
      </c>
      <c r="F50" s="1171"/>
      <c r="G50" s="1171"/>
      <c r="H50" s="1171"/>
      <c r="I50" s="1171"/>
      <c r="J50" s="1172"/>
      <c r="K50" s="63">
        <v>68</v>
      </c>
      <c r="L50" s="64">
        <v>18</v>
      </c>
      <c r="M50" s="64">
        <v>18</v>
      </c>
      <c r="N50" s="64">
        <v>19</v>
      </c>
      <c r="O50" s="65">
        <v>16</v>
      </c>
      <c r="P50" s="48"/>
      <c r="Q50" s="48"/>
      <c r="R50" s="48"/>
      <c r="S50" s="48"/>
      <c r="T50" s="48"/>
      <c r="U50" s="48"/>
    </row>
    <row r="51" spans="1:21" ht="30.75" customHeight="1" x14ac:dyDescent="0.15">
      <c r="A51" s="48"/>
      <c r="B51" s="1196"/>
      <c r="C51" s="1197"/>
      <c r="D51" s="66"/>
      <c r="E51" s="1171" t="s">
        <v>16</v>
      </c>
      <c r="F51" s="1171"/>
      <c r="G51" s="1171"/>
      <c r="H51" s="1171"/>
      <c r="I51" s="1171"/>
      <c r="J51" s="1172"/>
      <c r="K51" s="63">
        <v>0</v>
      </c>
      <c r="L51" s="64" t="s">
        <v>488</v>
      </c>
      <c r="M51" s="64" t="s">
        <v>488</v>
      </c>
      <c r="N51" s="64" t="s">
        <v>488</v>
      </c>
      <c r="O51" s="65" t="s">
        <v>488</v>
      </c>
      <c r="P51" s="48"/>
      <c r="Q51" s="48"/>
      <c r="R51" s="48"/>
      <c r="S51" s="48"/>
      <c r="T51" s="48"/>
      <c r="U51" s="48"/>
    </row>
    <row r="52" spans="1:21" ht="30.75" customHeight="1" x14ac:dyDescent="0.15">
      <c r="A52" s="48"/>
      <c r="B52" s="1169" t="s">
        <v>17</v>
      </c>
      <c r="C52" s="1170"/>
      <c r="D52" s="66"/>
      <c r="E52" s="1171" t="s">
        <v>18</v>
      </c>
      <c r="F52" s="1171"/>
      <c r="G52" s="1171"/>
      <c r="H52" s="1171"/>
      <c r="I52" s="1171"/>
      <c r="J52" s="1172"/>
      <c r="K52" s="63">
        <v>767</v>
      </c>
      <c r="L52" s="64">
        <v>848</v>
      </c>
      <c r="M52" s="64">
        <v>876</v>
      </c>
      <c r="N52" s="64">
        <v>822</v>
      </c>
      <c r="O52" s="65">
        <v>866</v>
      </c>
      <c r="P52" s="48"/>
      <c r="Q52" s="48"/>
      <c r="R52" s="48"/>
      <c r="S52" s="48"/>
      <c r="T52" s="48"/>
      <c r="U52" s="48"/>
    </row>
    <row r="53" spans="1:21" ht="30.75" customHeight="1" thickBot="1" x14ac:dyDescent="0.2">
      <c r="A53" s="48"/>
      <c r="B53" s="1173" t="s">
        <v>19</v>
      </c>
      <c r="C53" s="1174"/>
      <c r="D53" s="67"/>
      <c r="E53" s="1175" t="s">
        <v>20</v>
      </c>
      <c r="F53" s="1175"/>
      <c r="G53" s="1175"/>
      <c r="H53" s="1175"/>
      <c r="I53" s="1175"/>
      <c r="J53" s="1176"/>
      <c r="K53" s="68">
        <v>406</v>
      </c>
      <c r="L53" s="69">
        <v>405</v>
      </c>
      <c r="M53" s="69">
        <v>472</v>
      </c>
      <c r="N53" s="69">
        <v>439</v>
      </c>
      <c r="O53" s="70">
        <v>380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77" t="s">
        <v>24</v>
      </c>
      <c r="C58" s="1178"/>
      <c r="D58" s="1183" t="s">
        <v>25</v>
      </c>
      <c r="E58" s="1184"/>
      <c r="F58" s="1184"/>
      <c r="G58" s="1184"/>
      <c r="H58" s="1184"/>
      <c r="I58" s="1184"/>
      <c r="J58" s="1185"/>
      <c r="K58" s="83"/>
      <c r="L58" s="84"/>
      <c r="M58" s="84"/>
      <c r="N58" s="84"/>
      <c r="O58" s="85"/>
    </row>
    <row r="59" spans="1:21" ht="31.5" customHeight="1" x14ac:dyDescent="0.15">
      <c r="B59" s="1179"/>
      <c r="C59" s="1180"/>
      <c r="D59" s="1186" t="s">
        <v>26</v>
      </c>
      <c r="E59" s="1187"/>
      <c r="F59" s="1187"/>
      <c r="G59" s="1187"/>
      <c r="H59" s="1187"/>
      <c r="I59" s="1187"/>
      <c r="J59" s="1188"/>
      <c r="K59" s="86"/>
      <c r="L59" s="87"/>
      <c r="M59" s="87"/>
      <c r="N59" s="87"/>
      <c r="O59" s="88"/>
    </row>
    <row r="60" spans="1:21" ht="31.5" customHeight="1" thickBot="1" x14ac:dyDescent="0.2">
      <c r="B60" s="1181"/>
      <c r="C60" s="1182"/>
      <c r="D60" s="1189" t="s">
        <v>27</v>
      </c>
      <c r="E60" s="1190"/>
      <c r="F60" s="1190"/>
      <c r="G60" s="1190"/>
      <c r="H60" s="1190"/>
      <c r="I60" s="1190"/>
      <c r="J60" s="119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GvDjmftxsrR21jzMFqCSJPNkNaGORqg9HHuhh/7cqavpfid0f1QC+mpw5r1q/6iY16NJ2t5giKkHlYyI6Adug==" saltValue="37qB3i2rYpcfKZAZ9+Xd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AO72" sqref="AO7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12" t="s">
        <v>30</v>
      </c>
      <c r="C41" s="1213"/>
      <c r="D41" s="105"/>
      <c r="E41" s="1214" t="s">
        <v>31</v>
      </c>
      <c r="F41" s="1214"/>
      <c r="G41" s="1214"/>
      <c r="H41" s="1215"/>
      <c r="I41" s="343">
        <v>12742</v>
      </c>
      <c r="J41" s="344">
        <v>12985</v>
      </c>
      <c r="K41" s="344">
        <v>12708</v>
      </c>
      <c r="L41" s="344">
        <v>13109</v>
      </c>
      <c r="M41" s="345">
        <v>13284</v>
      </c>
    </row>
    <row r="42" spans="2:13" ht="27.75" customHeight="1" x14ac:dyDescent="0.15">
      <c r="B42" s="1202"/>
      <c r="C42" s="1203"/>
      <c r="D42" s="106"/>
      <c r="E42" s="1206" t="s">
        <v>32</v>
      </c>
      <c r="F42" s="1206"/>
      <c r="G42" s="1206"/>
      <c r="H42" s="1207"/>
      <c r="I42" s="346">
        <v>44</v>
      </c>
      <c r="J42" s="347">
        <v>42</v>
      </c>
      <c r="K42" s="347">
        <v>35</v>
      </c>
      <c r="L42" s="347">
        <v>20</v>
      </c>
      <c r="M42" s="348">
        <v>17</v>
      </c>
    </row>
    <row r="43" spans="2:13" ht="27.75" customHeight="1" x14ac:dyDescent="0.15">
      <c r="B43" s="1202"/>
      <c r="C43" s="1203"/>
      <c r="D43" s="106"/>
      <c r="E43" s="1206" t="s">
        <v>33</v>
      </c>
      <c r="F43" s="1206"/>
      <c r="G43" s="1206"/>
      <c r="H43" s="1207"/>
      <c r="I43" s="346">
        <v>1877</v>
      </c>
      <c r="J43" s="347">
        <v>1902</v>
      </c>
      <c r="K43" s="347">
        <v>1816</v>
      </c>
      <c r="L43" s="347">
        <v>1723</v>
      </c>
      <c r="M43" s="348">
        <v>1644</v>
      </c>
    </row>
    <row r="44" spans="2:13" ht="27.75" customHeight="1" x14ac:dyDescent="0.15">
      <c r="B44" s="1202"/>
      <c r="C44" s="1203"/>
      <c r="D44" s="106"/>
      <c r="E44" s="1206" t="s">
        <v>34</v>
      </c>
      <c r="F44" s="1206"/>
      <c r="G44" s="1206"/>
      <c r="H44" s="1207"/>
      <c r="I44" s="346">
        <v>372</v>
      </c>
      <c r="J44" s="347">
        <v>320</v>
      </c>
      <c r="K44" s="347">
        <v>346</v>
      </c>
      <c r="L44" s="347">
        <v>329</v>
      </c>
      <c r="M44" s="348">
        <v>309</v>
      </c>
    </row>
    <row r="45" spans="2:13" ht="27.75" customHeight="1" x14ac:dyDescent="0.15">
      <c r="B45" s="1202"/>
      <c r="C45" s="1203"/>
      <c r="D45" s="106"/>
      <c r="E45" s="1206" t="s">
        <v>35</v>
      </c>
      <c r="F45" s="1206"/>
      <c r="G45" s="1206"/>
      <c r="H45" s="1207"/>
      <c r="I45" s="346">
        <v>682</v>
      </c>
      <c r="J45" s="347">
        <v>506</v>
      </c>
      <c r="K45" s="347">
        <v>447</v>
      </c>
      <c r="L45" s="347">
        <v>435</v>
      </c>
      <c r="M45" s="348">
        <v>512</v>
      </c>
    </row>
    <row r="46" spans="2:13" ht="27.75" customHeight="1" x14ac:dyDescent="0.15">
      <c r="B46" s="1202"/>
      <c r="C46" s="1203"/>
      <c r="D46" s="107"/>
      <c r="E46" s="1206" t="s">
        <v>36</v>
      </c>
      <c r="F46" s="1206"/>
      <c r="G46" s="1206"/>
      <c r="H46" s="1207"/>
      <c r="I46" s="346" t="s">
        <v>488</v>
      </c>
      <c r="J46" s="347" t="s">
        <v>488</v>
      </c>
      <c r="K46" s="347" t="s">
        <v>488</v>
      </c>
      <c r="L46" s="347" t="s">
        <v>488</v>
      </c>
      <c r="M46" s="348" t="s">
        <v>488</v>
      </c>
    </row>
    <row r="47" spans="2:13" ht="27.75" customHeight="1" x14ac:dyDescent="0.15">
      <c r="B47" s="1202"/>
      <c r="C47" s="1203"/>
      <c r="D47" s="108"/>
      <c r="E47" s="1216" t="s">
        <v>37</v>
      </c>
      <c r="F47" s="1217"/>
      <c r="G47" s="1217"/>
      <c r="H47" s="1218"/>
      <c r="I47" s="346" t="s">
        <v>488</v>
      </c>
      <c r="J47" s="347" t="s">
        <v>488</v>
      </c>
      <c r="K47" s="347" t="s">
        <v>488</v>
      </c>
      <c r="L47" s="347" t="s">
        <v>488</v>
      </c>
      <c r="M47" s="348" t="s">
        <v>488</v>
      </c>
    </row>
    <row r="48" spans="2:13" ht="27.75" customHeight="1" x14ac:dyDescent="0.15">
      <c r="B48" s="1202"/>
      <c r="C48" s="1203"/>
      <c r="D48" s="106"/>
      <c r="E48" s="1206" t="s">
        <v>38</v>
      </c>
      <c r="F48" s="1206"/>
      <c r="G48" s="1206"/>
      <c r="H48" s="1207"/>
      <c r="I48" s="346" t="s">
        <v>488</v>
      </c>
      <c r="J48" s="347" t="s">
        <v>488</v>
      </c>
      <c r="K48" s="347" t="s">
        <v>488</v>
      </c>
      <c r="L48" s="347" t="s">
        <v>488</v>
      </c>
      <c r="M48" s="348" t="s">
        <v>488</v>
      </c>
    </row>
    <row r="49" spans="2:13" ht="27.75" customHeight="1" x14ac:dyDescent="0.15">
      <c r="B49" s="1204"/>
      <c r="C49" s="1205"/>
      <c r="D49" s="106"/>
      <c r="E49" s="1206" t="s">
        <v>39</v>
      </c>
      <c r="F49" s="1206"/>
      <c r="G49" s="1206"/>
      <c r="H49" s="1207"/>
      <c r="I49" s="346" t="s">
        <v>488</v>
      </c>
      <c r="J49" s="347" t="s">
        <v>488</v>
      </c>
      <c r="K49" s="347" t="s">
        <v>488</v>
      </c>
      <c r="L49" s="347" t="s">
        <v>488</v>
      </c>
      <c r="M49" s="348" t="s">
        <v>488</v>
      </c>
    </row>
    <row r="50" spans="2:13" ht="27.75" customHeight="1" x14ac:dyDescent="0.15">
      <c r="B50" s="1200" t="s">
        <v>40</v>
      </c>
      <c r="C50" s="1201"/>
      <c r="D50" s="109"/>
      <c r="E50" s="1206" t="s">
        <v>41</v>
      </c>
      <c r="F50" s="1206"/>
      <c r="G50" s="1206"/>
      <c r="H50" s="1207"/>
      <c r="I50" s="346">
        <v>1951</v>
      </c>
      <c r="J50" s="347">
        <v>2376</v>
      </c>
      <c r="K50" s="347">
        <v>2753</v>
      </c>
      <c r="L50" s="347">
        <v>3292</v>
      </c>
      <c r="M50" s="348">
        <v>3806</v>
      </c>
    </row>
    <row r="51" spans="2:13" ht="27.75" customHeight="1" x14ac:dyDescent="0.15">
      <c r="B51" s="1202"/>
      <c r="C51" s="1203"/>
      <c r="D51" s="106"/>
      <c r="E51" s="1206" t="s">
        <v>42</v>
      </c>
      <c r="F51" s="1206"/>
      <c r="G51" s="1206"/>
      <c r="H51" s="1207"/>
      <c r="I51" s="346">
        <v>638</v>
      </c>
      <c r="J51" s="347">
        <v>645</v>
      </c>
      <c r="K51" s="347">
        <v>614</v>
      </c>
      <c r="L51" s="347">
        <v>681</v>
      </c>
      <c r="M51" s="348">
        <v>681</v>
      </c>
    </row>
    <row r="52" spans="2:13" ht="27.75" customHeight="1" x14ac:dyDescent="0.15">
      <c r="B52" s="1204"/>
      <c r="C52" s="1205"/>
      <c r="D52" s="106"/>
      <c r="E52" s="1206" t="s">
        <v>43</v>
      </c>
      <c r="F52" s="1206"/>
      <c r="G52" s="1206"/>
      <c r="H52" s="1207"/>
      <c r="I52" s="346">
        <v>10135</v>
      </c>
      <c r="J52" s="347">
        <v>9897</v>
      </c>
      <c r="K52" s="347">
        <v>9446</v>
      </c>
      <c r="L52" s="347">
        <v>9557</v>
      </c>
      <c r="M52" s="348">
        <v>9452</v>
      </c>
    </row>
    <row r="53" spans="2:13" ht="27.75" customHeight="1" thickBot="1" x14ac:dyDescent="0.2">
      <c r="B53" s="1208" t="s">
        <v>19</v>
      </c>
      <c r="C53" s="1209"/>
      <c r="D53" s="110"/>
      <c r="E53" s="1210" t="s">
        <v>44</v>
      </c>
      <c r="F53" s="1210"/>
      <c r="G53" s="1210"/>
      <c r="H53" s="1211"/>
      <c r="I53" s="349">
        <v>2992</v>
      </c>
      <c r="J53" s="350">
        <v>2838</v>
      </c>
      <c r="K53" s="350">
        <v>2540</v>
      </c>
      <c r="L53" s="350">
        <v>2087</v>
      </c>
      <c r="M53" s="351">
        <v>1828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V4SoZW8K+0G34qoIO6FEU809u1OnZr8z4mgCLFgn6JNI8Ilivvqm95LIMNxpD8ruyBWgkx9WEHqjz7KjDBUZA==" saltValue="zl34mDIo1FhIaHiFSfqQ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41" zoomScale="70" zoomScaleNormal="70" zoomScaleSheetLayoutView="100" workbookViewId="0">
      <selection activeCell="AO72" sqref="AO7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27" t="s">
        <v>46</v>
      </c>
      <c r="D55" s="1227"/>
      <c r="E55" s="1228"/>
      <c r="F55" s="352">
        <v>755</v>
      </c>
      <c r="G55" s="352">
        <v>813</v>
      </c>
      <c r="H55" s="353">
        <v>1106</v>
      </c>
    </row>
    <row r="56" spans="2:8" ht="52.5" customHeight="1" x14ac:dyDescent="0.15">
      <c r="B56" s="122"/>
      <c r="C56" s="1229" t="s">
        <v>47</v>
      </c>
      <c r="D56" s="1229"/>
      <c r="E56" s="1230"/>
      <c r="F56" s="354">
        <v>446</v>
      </c>
      <c r="G56" s="354">
        <v>766</v>
      </c>
      <c r="H56" s="355">
        <v>766</v>
      </c>
    </row>
    <row r="57" spans="2:8" ht="53.25" customHeight="1" x14ac:dyDescent="0.15">
      <c r="B57" s="122"/>
      <c r="C57" s="1231" t="s">
        <v>48</v>
      </c>
      <c r="D57" s="1231"/>
      <c r="E57" s="1232"/>
      <c r="F57" s="356">
        <v>1421</v>
      </c>
      <c r="G57" s="356">
        <v>1582</v>
      </c>
      <c r="H57" s="357">
        <v>1809</v>
      </c>
    </row>
    <row r="58" spans="2:8" ht="45.75" customHeight="1" x14ac:dyDescent="0.15">
      <c r="B58" s="123"/>
      <c r="C58" s="1219" t="s">
        <v>545</v>
      </c>
      <c r="D58" s="1220"/>
      <c r="E58" s="1221"/>
      <c r="F58" s="358">
        <v>609</v>
      </c>
      <c r="G58" s="358">
        <v>743</v>
      </c>
      <c r="H58" s="359">
        <v>863</v>
      </c>
    </row>
    <row r="59" spans="2:8" ht="45.75" customHeight="1" x14ac:dyDescent="0.15">
      <c r="B59" s="123"/>
      <c r="C59" s="1219" t="s">
        <v>546</v>
      </c>
      <c r="D59" s="1220"/>
      <c r="E59" s="1221"/>
      <c r="F59" s="358">
        <v>583</v>
      </c>
      <c r="G59" s="358">
        <v>583</v>
      </c>
      <c r="H59" s="359">
        <v>583</v>
      </c>
    </row>
    <row r="60" spans="2:8" ht="45.75" customHeight="1" x14ac:dyDescent="0.15">
      <c r="B60" s="123"/>
      <c r="C60" s="1219" t="s">
        <v>547</v>
      </c>
      <c r="D60" s="1220"/>
      <c r="E60" s="1221"/>
      <c r="F60" s="358">
        <v>27</v>
      </c>
      <c r="G60" s="358">
        <v>53</v>
      </c>
      <c r="H60" s="359">
        <v>133</v>
      </c>
    </row>
    <row r="61" spans="2:8" ht="45.75" customHeight="1" x14ac:dyDescent="0.15">
      <c r="B61" s="123"/>
      <c r="C61" s="1219" t="s">
        <v>548</v>
      </c>
      <c r="D61" s="1220"/>
      <c r="E61" s="1221"/>
      <c r="F61" s="358">
        <v>85</v>
      </c>
      <c r="G61" s="358">
        <v>88</v>
      </c>
      <c r="H61" s="359">
        <v>79</v>
      </c>
    </row>
    <row r="62" spans="2:8" ht="45.75" customHeight="1" thickBot="1" x14ac:dyDescent="0.2">
      <c r="B62" s="124"/>
      <c r="C62" s="1222" t="s">
        <v>549</v>
      </c>
      <c r="D62" s="1223"/>
      <c r="E62" s="1224"/>
      <c r="F62" s="360">
        <v>37</v>
      </c>
      <c r="G62" s="360">
        <v>37</v>
      </c>
      <c r="H62" s="361">
        <v>38</v>
      </c>
    </row>
    <row r="63" spans="2:8" ht="52.5" customHeight="1" thickBot="1" x14ac:dyDescent="0.2">
      <c r="B63" s="125"/>
      <c r="C63" s="1225" t="s">
        <v>49</v>
      </c>
      <c r="D63" s="1225"/>
      <c r="E63" s="1226"/>
      <c r="F63" s="362">
        <v>2622</v>
      </c>
      <c r="G63" s="362">
        <v>3161</v>
      </c>
      <c r="H63" s="363">
        <v>3680</v>
      </c>
    </row>
    <row r="64" spans="2:8" x14ac:dyDescent="0.15"/>
  </sheetData>
  <sheetProtection algorithmName="SHA-512" hashValue="NSwSMboM577rFInGk9pB1NcruUt5wutif0QJgGgAQt4Og6/2iZ6+lZSGeDR5j/x8ZxoV30Vt9jrwvxTjfx97Dg==" saltValue="ZzEDajZpN1Skmd1zZP+D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892751</v>
      </c>
      <c r="E3" s="144"/>
      <c r="F3" s="145">
        <v>200194</v>
      </c>
      <c r="G3" s="146"/>
      <c r="H3" s="147"/>
    </row>
    <row r="4" spans="1:8" x14ac:dyDescent="0.15">
      <c r="A4" s="148"/>
      <c r="B4" s="149"/>
      <c r="C4" s="150"/>
      <c r="D4" s="151">
        <v>615682</v>
      </c>
      <c r="E4" s="152"/>
      <c r="F4" s="153">
        <v>106422</v>
      </c>
      <c r="G4" s="154"/>
      <c r="H4" s="155"/>
    </row>
    <row r="5" spans="1:8" x14ac:dyDescent="0.15">
      <c r="A5" s="136" t="s">
        <v>520</v>
      </c>
      <c r="B5" s="141"/>
      <c r="C5" s="142"/>
      <c r="D5" s="143">
        <v>365242</v>
      </c>
      <c r="E5" s="144"/>
      <c r="F5" s="145">
        <v>196914</v>
      </c>
      <c r="G5" s="146"/>
      <c r="H5" s="147"/>
    </row>
    <row r="6" spans="1:8" x14ac:dyDescent="0.15">
      <c r="A6" s="148"/>
      <c r="B6" s="149"/>
      <c r="C6" s="150"/>
      <c r="D6" s="151">
        <v>251535</v>
      </c>
      <c r="E6" s="152"/>
      <c r="F6" s="153">
        <v>98966</v>
      </c>
      <c r="G6" s="154"/>
      <c r="H6" s="155"/>
    </row>
    <row r="7" spans="1:8" x14ac:dyDescent="0.15">
      <c r="A7" s="136" t="s">
        <v>521</v>
      </c>
      <c r="B7" s="141"/>
      <c r="C7" s="142"/>
      <c r="D7" s="143">
        <v>402572</v>
      </c>
      <c r="E7" s="144"/>
      <c r="F7" s="145">
        <v>204757</v>
      </c>
      <c r="G7" s="146"/>
      <c r="H7" s="147"/>
    </row>
    <row r="8" spans="1:8" x14ac:dyDescent="0.15">
      <c r="A8" s="148"/>
      <c r="B8" s="149"/>
      <c r="C8" s="150"/>
      <c r="D8" s="151">
        <v>131520</v>
      </c>
      <c r="E8" s="152"/>
      <c r="F8" s="153">
        <v>106071</v>
      </c>
      <c r="G8" s="154"/>
      <c r="H8" s="155"/>
    </row>
    <row r="9" spans="1:8" x14ac:dyDescent="0.15">
      <c r="A9" s="136" t="s">
        <v>522</v>
      </c>
      <c r="B9" s="141"/>
      <c r="C9" s="142"/>
      <c r="D9" s="143">
        <v>534892</v>
      </c>
      <c r="E9" s="144"/>
      <c r="F9" s="145">
        <v>194971</v>
      </c>
      <c r="G9" s="146"/>
      <c r="H9" s="147"/>
    </row>
    <row r="10" spans="1:8" x14ac:dyDescent="0.15">
      <c r="A10" s="148"/>
      <c r="B10" s="149"/>
      <c r="C10" s="150"/>
      <c r="D10" s="151">
        <v>240615</v>
      </c>
      <c r="E10" s="152"/>
      <c r="F10" s="153">
        <v>105966</v>
      </c>
      <c r="G10" s="154"/>
      <c r="H10" s="155"/>
    </row>
    <row r="11" spans="1:8" x14ac:dyDescent="0.15">
      <c r="A11" s="136" t="s">
        <v>523</v>
      </c>
      <c r="B11" s="141"/>
      <c r="C11" s="142"/>
      <c r="D11" s="143">
        <v>284289</v>
      </c>
      <c r="E11" s="144"/>
      <c r="F11" s="145">
        <v>224172</v>
      </c>
      <c r="G11" s="146"/>
      <c r="H11" s="147"/>
    </row>
    <row r="12" spans="1:8" x14ac:dyDescent="0.15">
      <c r="A12" s="148"/>
      <c r="B12" s="149"/>
      <c r="C12" s="156"/>
      <c r="D12" s="151">
        <v>176943</v>
      </c>
      <c r="E12" s="152"/>
      <c r="F12" s="153">
        <v>117611</v>
      </c>
      <c r="G12" s="154"/>
      <c r="H12" s="155"/>
    </row>
    <row r="13" spans="1:8" x14ac:dyDescent="0.15">
      <c r="A13" s="136"/>
      <c r="B13" s="141"/>
      <c r="C13" s="157"/>
      <c r="D13" s="158">
        <v>495949</v>
      </c>
      <c r="E13" s="159"/>
      <c r="F13" s="160">
        <v>204202</v>
      </c>
      <c r="G13" s="161"/>
      <c r="H13" s="147"/>
    </row>
    <row r="14" spans="1:8" x14ac:dyDescent="0.15">
      <c r="A14" s="148"/>
      <c r="B14" s="149"/>
      <c r="C14" s="150"/>
      <c r="D14" s="151">
        <v>283259</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2.73</v>
      </c>
      <c r="C19" s="162">
        <f>ROUND(VALUE(SUBSTITUTE(実質収支比率等に係る経年分析!G$48,"▲","-")),2)</f>
        <v>3.1</v>
      </c>
      <c r="D19" s="162">
        <f>ROUND(VALUE(SUBSTITUTE(実質収支比率等に係る経年分析!H$48,"▲","-")),2)</f>
        <v>2.81</v>
      </c>
      <c r="E19" s="162">
        <f>ROUND(VALUE(SUBSTITUTE(実質収支比率等に係る経年分析!I$48,"▲","-")),2)</f>
        <v>3.05</v>
      </c>
      <c r="F19" s="162">
        <f>ROUND(VALUE(SUBSTITUTE(実質収支比率等に係る経年分析!J$48,"▲","-")),2)</f>
        <v>2.82</v>
      </c>
    </row>
    <row r="20" spans="1:11" x14ac:dyDescent="0.15">
      <c r="A20" s="162" t="s">
        <v>53</v>
      </c>
      <c r="B20" s="162">
        <f>ROUND(VALUE(SUBSTITUTE(実質収支比率等に係る経年分析!F$47,"▲","-")),2)</f>
        <v>9.31</v>
      </c>
      <c r="C20" s="162">
        <f>ROUND(VALUE(SUBSTITUTE(実質収支比率等に係る経年分析!G$47,"▲","-")),2)</f>
        <v>14.94</v>
      </c>
      <c r="D20" s="162">
        <f>ROUND(VALUE(SUBSTITUTE(実質収支比率等に係る経年分析!H$47,"▲","-")),2)</f>
        <v>16.420000000000002</v>
      </c>
      <c r="E20" s="162">
        <f>ROUND(VALUE(SUBSTITUTE(実質収支比率等に係る経年分析!I$47,"▲","-")),2)</f>
        <v>17.84</v>
      </c>
      <c r="F20" s="162">
        <f>ROUND(VALUE(SUBSTITUTE(実質収支比率等に係る経年分析!J$47,"▲","-")),2)</f>
        <v>23.84</v>
      </c>
    </row>
    <row r="21" spans="1:11" x14ac:dyDescent="0.15">
      <c r="A21" s="162" t="s">
        <v>54</v>
      </c>
      <c r="B21" s="162">
        <f>IF(ISNUMBER(VALUE(SUBSTITUTE(実質収支比率等に係る経年分析!F$49,"▲","-"))),ROUND(VALUE(SUBSTITUTE(実質収支比率等に係る経年分析!F$49,"▲","-")),2),NA())</f>
        <v>1.35</v>
      </c>
      <c r="C21" s="162">
        <f>IF(ISNUMBER(VALUE(SUBSTITUTE(実質収支比率等に係る経年分析!G$49,"▲","-"))),ROUND(VALUE(SUBSTITUTE(実質収支比率等に係る経年分析!G$49,"▲","-")),2),NA())</f>
        <v>6.88</v>
      </c>
      <c r="D21" s="162">
        <f>IF(ISNUMBER(VALUE(SUBSTITUTE(実質収支比率等に係る経年分析!H$49,"▲","-"))),ROUND(VALUE(SUBSTITUTE(実質収支比率等に係る経年分析!H$49,"▲","-")),2),NA())</f>
        <v>1.1100000000000001</v>
      </c>
      <c r="E21" s="162">
        <f>IF(ISNUMBER(VALUE(SUBSTITUTE(実質収支比率等に係る経年分析!I$49,"▲","-"))),ROUND(VALUE(SUBSTITUTE(実質収支比率等に係る経年分析!I$49,"▲","-")),2),NA())</f>
        <v>1.49</v>
      </c>
      <c r="F21" s="162">
        <f>IF(ISNUMBER(VALUE(SUBSTITUTE(実質収支比率等に係る経年分析!J$49,"▲","-"))),ROUND(VALUE(SUBSTITUTE(実質収支比率等に係る経年分析!J$49,"▲","-")),2),NA())</f>
        <v>6.12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0.25</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0.14000000000000001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0.31</v>
      </c>
    </row>
    <row r="32" spans="1:11" x14ac:dyDescent="0.15">
      <c r="A32" s="163" t="str">
        <f>IF(連結実質赤字比率に係る赤字・黒字の構成分析!C$38="",NA(),連結実質赤字比率に係る赤字・黒字の構成分析!C$38)</f>
        <v>浜中診療所特別会計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0.14000000000000001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0.34</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0.56999999999999995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0.57999999999999996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0.63</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1.34</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2.79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2.63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2.4700000000000002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3.26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3.47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3.95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4.0599999999999996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4.7300000000000004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767</v>
      </c>
      <c r="E42" s="164"/>
      <c r="F42" s="164"/>
      <c r="G42" s="164">
        <f>'実質公債費比率（分子）の構造'!L$52</f>
        <v>848</v>
      </c>
      <c r="H42" s="164"/>
      <c r="I42" s="164"/>
      <c r="J42" s="164">
        <f>'実質公債費比率（分子）の構造'!M$52</f>
        <v>876</v>
      </c>
      <c r="K42" s="164"/>
      <c r="L42" s="164"/>
      <c r="M42" s="164">
        <f>'実質公債費比率（分子）の構造'!N$52</f>
        <v>822</v>
      </c>
      <c r="N42" s="164"/>
      <c r="O42" s="164"/>
      <c r="P42" s="164">
        <f>'実質公債費比率（分子）の構造'!O$52</f>
        <v>866</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68</v>
      </c>
      <c r="C44" s="164"/>
      <c r="D44" s="164"/>
      <c r="E44" s="164">
        <f>'実質公債費比率（分子）の構造'!L$50</f>
        <v>18</v>
      </c>
      <c r="F44" s="164"/>
      <c r="G44" s="164"/>
      <c r="H44" s="164">
        <f>'実質公債費比率（分子）の構造'!M$50</f>
        <v>18</v>
      </c>
      <c r="I44" s="164"/>
      <c r="J44" s="164"/>
      <c r="K44" s="164">
        <f>'実質公債費比率（分子）の構造'!N$50</f>
        <v>19</v>
      </c>
      <c r="L44" s="164"/>
      <c r="M44" s="164"/>
      <c r="N44" s="164">
        <f>'実質公債費比率（分子）の構造'!O$50</f>
        <v>16</v>
      </c>
      <c r="O44" s="164"/>
      <c r="P44" s="164"/>
    </row>
    <row r="45" spans="1:16" x14ac:dyDescent="0.15">
      <c r="A45" s="164" t="s">
        <v>63</v>
      </c>
      <c r="B45" s="164">
        <f>'実質公債費比率（分子）の構造'!K$49</f>
        <v>17</v>
      </c>
      <c r="C45" s="164"/>
      <c r="D45" s="164"/>
      <c r="E45" s="164">
        <f>'実質公債費比率（分子）の構造'!L$49</f>
        <v>56</v>
      </c>
      <c r="F45" s="164"/>
      <c r="G45" s="164"/>
      <c r="H45" s="164">
        <f>'実質公債費比率（分子）の構造'!M$49</f>
        <v>21</v>
      </c>
      <c r="I45" s="164"/>
      <c r="J45" s="164"/>
      <c r="K45" s="164">
        <f>'実質公債費比率（分子）の構造'!N$49</f>
        <v>25</v>
      </c>
      <c r="L45" s="164"/>
      <c r="M45" s="164"/>
      <c r="N45" s="164">
        <f>'実質公債費比率（分子）の構造'!O$49</f>
        <v>31</v>
      </c>
      <c r="O45" s="164"/>
      <c r="P45" s="164"/>
    </row>
    <row r="46" spans="1:16" x14ac:dyDescent="0.15">
      <c r="A46" s="164" t="s">
        <v>64</v>
      </c>
      <c r="B46" s="164">
        <f>'実質公債費比率（分子）の構造'!K$48</f>
        <v>209</v>
      </c>
      <c r="C46" s="164"/>
      <c r="D46" s="164"/>
      <c r="E46" s="164">
        <f>'実質公債費比率（分子）の構造'!L$48</f>
        <v>205</v>
      </c>
      <c r="F46" s="164"/>
      <c r="G46" s="164"/>
      <c r="H46" s="164">
        <f>'実質公債費比率（分子）の構造'!M$48</f>
        <v>207</v>
      </c>
      <c r="I46" s="164"/>
      <c r="J46" s="164"/>
      <c r="K46" s="164">
        <f>'実質公債費比率（分子）の構造'!N$48</f>
        <v>173</v>
      </c>
      <c r="L46" s="164"/>
      <c r="M46" s="164"/>
      <c r="N46" s="164">
        <f>'実質公債費比率（分子）の構造'!O$48</f>
        <v>158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879</v>
      </c>
      <c r="C49" s="164"/>
      <c r="D49" s="164"/>
      <c r="E49" s="164">
        <f>'実質公債費比率（分子）の構造'!L$45</f>
        <v>974</v>
      </c>
      <c r="F49" s="164"/>
      <c r="G49" s="164"/>
      <c r="H49" s="164">
        <f>'実質公債費比率（分子）の構造'!M$45</f>
        <v>1102</v>
      </c>
      <c r="I49" s="164"/>
      <c r="J49" s="164"/>
      <c r="K49" s="164">
        <f>'実質公債費比率（分子）の構造'!N$45</f>
        <v>1044</v>
      </c>
      <c r="L49" s="164"/>
      <c r="M49" s="164"/>
      <c r="N49" s="164">
        <f>'実質公債費比率（分子）の構造'!O$45</f>
        <v>1041</v>
      </c>
      <c r="O49" s="164"/>
      <c r="P49" s="164"/>
    </row>
    <row r="50" spans="1:16" x14ac:dyDescent="0.15">
      <c r="A50" s="164" t="s">
        <v>67</v>
      </c>
      <c r="B50" s="164" t="e">
        <f>NA()</f>
        <v>#N/A</v>
      </c>
      <c r="C50" s="164">
        <f>IF(ISNUMBER('実質公債費比率（分子）の構造'!K$53),'実質公債費比率（分子）の構造'!K$53,NA())</f>
        <v>406</v>
      </c>
      <c r="D50" s="164" t="e">
        <f>NA()</f>
        <v>#N/A</v>
      </c>
      <c r="E50" s="164" t="e">
        <f>NA()</f>
        <v>#N/A</v>
      </c>
      <c r="F50" s="164">
        <f>IF(ISNUMBER('実質公債費比率（分子）の構造'!L$53),'実質公債費比率（分子）の構造'!L$53,NA())</f>
        <v>405</v>
      </c>
      <c r="G50" s="164" t="e">
        <f>NA()</f>
        <v>#N/A</v>
      </c>
      <c r="H50" s="164" t="e">
        <f>NA()</f>
        <v>#N/A</v>
      </c>
      <c r="I50" s="164">
        <f>IF(ISNUMBER('実質公債費比率（分子）の構造'!M$53),'実質公債費比率（分子）の構造'!M$53,NA())</f>
        <v>472</v>
      </c>
      <c r="J50" s="164" t="e">
        <f>NA()</f>
        <v>#N/A</v>
      </c>
      <c r="K50" s="164" t="e">
        <f>NA()</f>
        <v>#N/A</v>
      </c>
      <c r="L50" s="164">
        <f>IF(ISNUMBER('実質公債費比率（分子）の構造'!N$53),'実質公債費比率（分子）の構造'!N$53,NA())</f>
        <v>439</v>
      </c>
      <c r="M50" s="164" t="e">
        <f>NA()</f>
        <v>#N/A</v>
      </c>
      <c r="N50" s="164" t="e">
        <f>NA()</f>
        <v>#N/A</v>
      </c>
      <c r="O50" s="164">
        <f>IF(ISNUMBER('実質公債費比率（分子）の構造'!O$53),'実質公債費比率（分子）の構造'!O$53,NA())</f>
        <v>380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10135</v>
      </c>
      <c r="E56" s="163"/>
      <c r="F56" s="163"/>
      <c r="G56" s="163">
        <f>'将来負担比率（分子）の構造'!J$52</f>
        <v>9897</v>
      </c>
      <c r="H56" s="163"/>
      <c r="I56" s="163"/>
      <c r="J56" s="163">
        <f>'将来負担比率（分子）の構造'!K$52</f>
        <v>9446</v>
      </c>
      <c r="K56" s="163"/>
      <c r="L56" s="163"/>
      <c r="M56" s="163">
        <f>'将来負担比率（分子）の構造'!L$52</f>
        <v>9557</v>
      </c>
      <c r="N56" s="163"/>
      <c r="O56" s="163"/>
      <c r="P56" s="163">
        <f>'将来負担比率（分子）の構造'!M$52</f>
        <v>9452</v>
      </c>
    </row>
    <row r="57" spans="1:16" x14ac:dyDescent="0.15">
      <c r="A57" s="163" t="s">
        <v>42</v>
      </c>
      <c r="B57" s="163"/>
      <c r="C57" s="163"/>
      <c r="D57" s="163">
        <f>'将来負担比率（分子）の構造'!I$51</f>
        <v>638</v>
      </c>
      <c r="E57" s="163"/>
      <c r="F57" s="163"/>
      <c r="G57" s="163">
        <f>'将来負担比率（分子）の構造'!J$51</f>
        <v>645</v>
      </c>
      <c r="H57" s="163"/>
      <c r="I57" s="163"/>
      <c r="J57" s="163">
        <f>'将来負担比率（分子）の構造'!K$51</f>
        <v>614</v>
      </c>
      <c r="K57" s="163"/>
      <c r="L57" s="163"/>
      <c r="M57" s="163">
        <f>'将来負担比率（分子）の構造'!L$51</f>
        <v>681</v>
      </c>
      <c r="N57" s="163"/>
      <c r="O57" s="163"/>
      <c r="P57" s="163">
        <f>'将来負担比率（分子）の構造'!M$51</f>
        <v>681</v>
      </c>
    </row>
    <row r="58" spans="1:16" x14ac:dyDescent="0.15">
      <c r="A58" s="163" t="s">
        <v>41</v>
      </c>
      <c r="B58" s="163"/>
      <c r="C58" s="163"/>
      <c r="D58" s="163">
        <f>'将来負担比率（分子）の構造'!I$50</f>
        <v>1951</v>
      </c>
      <c r="E58" s="163"/>
      <c r="F58" s="163"/>
      <c r="G58" s="163">
        <f>'将来負担比率（分子）の構造'!J$50</f>
        <v>2376</v>
      </c>
      <c r="H58" s="163"/>
      <c r="I58" s="163"/>
      <c r="J58" s="163">
        <f>'将来負担比率（分子）の構造'!K$50</f>
        <v>2753</v>
      </c>
      <c r="K58" s="163"/>
      <c r="L58" s="163"/>
      <c r="M58" s="163">
        <f>'将来負担比率（分子）の構造'!L$50</f>
        <v>3292</v>
      </c>
      <c r="N58" s="163"/>
      <c r="O58" s="163"/>
      <c r="P58" s="163">
        <f>'将来負担比率（分子）の構造'!M$50</f>
        <v>3806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682</v>
      </c>
      <c r="C62" s="163"/>
      <c r="D62" s="163"/>
      <c r="E62" s="163">
        <f>'将来負担比率（分子）の構造'!J$45</f>
        <v>506</v>
      </c>
      <c r="F62" s="163"/>
      <c r="G62" s="163"/>
      <c r="H62" s="163">
        <f>'将来負担比率（分子）の構造'!K$45</f>
        <v>447</v>
      </c>
      <c r="I62" s="163"/>
      <c r="J62" s="163"/>
      <c r="K62" s="163">
        <f>'将来負担比率（分子）の構造'!L$45</f>
        <v>435</v>
      </c>
      <c r="L62" s="163"/>
      <c r="M62" s="163"/>
      <c r="N62" s="163">
        <f>'将来負担比率（分子）の構造'!M$45</f>
        <v>512</v>
      </c>
      <c r="O62" s="163"/>
      <c r="P62" s="163"/>
    </row>
    <row r="63" spans="1:16" x14ac:dyDescent="0.15">
      <c r="A63" s="163" t="s">
        <v>34</v>
      </c>
      <c r="B63" s="163">
        <f>'将来負担比率（分子）の構造'!I$44</f>
        <v>372</v>
      </c>
      <c r="C63" s="163"/>
      <c r="D63" s="163"/>
      <c r="E63" s="163">
        <f>'将来負担比率（分子）の構造'!J$44</f>
        <v>320</v>
      </c>
      <c r="F63" s="163"/>
      <c r="G63" s="163"/>
      <c r="H63" s="163">
        <f>'将来負担比率（分子）の構造'!K$44</f>
        <v>346</v>
      </c>
      <c r="I63" s="163"/>
      <c r="J63" s="163"/>
      <c r="K63" s="163">
        <f>'将来負担比率（分子）の構造'!L$44</f>
        <v>329</v>
      </c>
      <c r="L63" s="163"/>
      <c r="M63" s="163"/>
      <c r="N63" s="163">
        <f>'将来負担比率（分子）の構造'!M$44</f>
        <v>309</v>
      </c>
      <c r="O63" s="163"/>
      <c r="P63" s="163"/>
    </row>
    <row r="64" spans="1:16" x14ac:dyDescent="0.15">
      <c r="A64" s="163" t="s">
        <v>33</v>
      </c>
      <c r="B64" s="163">
        <f>'将来負担比率（分子）の構造'!I$43</f>
        <v>1877</v>
      </c>
      <c r="C64" s="163"/>
      <c r="D64" s="163"/>
      <c r="E64" s="163">
        <f>'将来負担比率（分子）の構造'!J$43</f>
        <v>1902</v>
      </c>
      <c r="F64" s="163"/>
      <c r="G64" s="163"/>
      <c r="H64" s="163">
        <f>'将来負担比率（分子）の構造'!K$43</f>
        <v>1816</v>
      </c>
      <c r="I64" s="163"/>
      <c r="J64" s="163"/>
      <c r="K64" s="163">
        <f>'将来負担比率（分子）の構造'!L$43</f>
        <v>1723</v>
      </c>
      <c r="L64" s="163"/>
      <c r="M64" s="163"/>
      <c r="N64" s="163">
        <f>'将来負担比率（分子）の構造'!M$43</f>
        <v>1644</v>
      </c>
      <c r="O64" s="163"/>
      <c r="P64" s="163"/>
    </row>
    <row r="65" spans="1:16" x14ac:dyDescent="0.15">
      <c r="A65" s="163" t="s">
        <v>32</v>
      </c>
      <c r="B65" s="163">
        <f>'将来負担比率（分子）の構造'!I$42</f>
        <v>44</v>
      </c>
      <c r="C65" s="163"/>
      <c r="D65" s="163"/>
      <c r="E65" s="163">
        <f>'将来負担比率（分子）の構造'!J$42</f>
        <v>42</v>
      </c>
      <c r="F65" s="163"/>
      <c r="G65" s="163"/>
      <c r="H65" s="163">
        <f>'将来負担比率（分子）の構造'!K$42</f>
        <v>35</v>
      </c>
      <c r="I65" s="163"/>
      <c r="J65" s="163"/>
      <c r="K65" s="163">
        <f>'将来負担比率（分子）の構造'!L$42</f>
        <v>20</v>
      </c>
      <c r="L65" s="163"/>
      <c r="M65" s="163"/>
      <c r="N65" s="163">
        <f>'将来負担比率（分子）の構造'!M$42</f>
        <v>17</v>
      </c>
      <c r="O65" s="163"/>
      <c r="P65" s="163"/>
    </row>
    <row r="66" spans="1:16" x14ac:dyDescent="0.15">
      <c r="A66" s="163" t="s">
        <v>31</v>
      </c>
      <c r="B66" s="163">
        <f>'将来負担比率（分子）の構造'!I$41</f>
        <v>12742</v>
      </c>
      <c r="C66" s="163"/>
      <c r="D66" s="163"/>
      <c r="E66" s="163">
        <f>'将来負担比率（分子）の構造'!J$41</f>
        <v>12985</v>
      </c>
      <c r="F66" s="163"/>
      <c r="G66" s="163"/>
      <c r="H66" s="163">
        <f>'将来負担比率（分子）の構造'!K$41</f>
        <v>12708</v>
      </c>
      <c r="I66" s="163"/>
      <c r="J66" s="163"/>
      <c r="K66" s="163">
        <f>'将来負担比率（分子）の構造'!L$41</f>
        <v>13109</v>
      </c>
      <c r="L66" s="163"/>
      <c r="M66" s="163"/>
      <c r="N66" s="163">
        <f>'将来負担比率（分子）の構造'!M$41</f>
        <v>13284</v>
      </c>
      <c r="O66" s="163"/>
      <c r="P66" s="163"/>
    </row>
    <row r="67" spans="1:16" x14ac:dyDescent="0.15">
      <c r="A67" s="163" t="s">
        <v>71</v>
      </c>
      <c r="B67" s="163" t="e">
        <f>NA()</f>
        <v>#N/A</v>
      </c>
      <c r="C67" s="163">
        <f>IF(ISNUMBER('将来負担比率（分子）の構造'!I$53), IF('将来負担比率（分子）の構造'!I$53 &lt; 0, 0, '将来負担比率（分子）の構造'!I$53), NA())</f>
        <v>2992</v>
      </c>
      <c r="D67" s="163" t="e">
        <f>NA()</f>
        <v>#N/A</v>
      </c>
      <c r="E67" s="163" t="e">
        <f>NA()</f>
        <v>#N/A</v>
      </c>
      <c r="F67" s="163">
        <f>IF(ISNUMBER('将来負担比率（分子）の構造'!J$53), IF('将来負担比率（分子）の構造'!J$53 &lt; 0, 0, '将来負担比率（分子）の構造'!J$53), NA())</f>
        <v>2838</v>
      </c>
      <c r="G67" s="163" t="e">
        <f>NA()</f>
        <v>#N/A</v>
      </c>
      <c r="H67" s="163" t="e">
        <f>NA()</f>
        <v>#N/A</v>
      </c>
      <c r="I67" s="163">
        <f>IF(ISNUMBER('将来負担比率（分子）の構造'!K$53), IF('将来負担比率（分子）の構造'!K$53 &lt; 0, 0, '将来負担比率（分子）の構造'!K$53), NA())</f>
        <v>2540</v>
      </c>
      <c r="J67" s="163" t="e">
        <f>NA()</f>
        <v>#N/A</v>
      </c>
      <c r="K67" s="163" t="e">
        <f>NA()</f>
        <v>#N/A</v>
      </c>
      <c r="L67" s="163">
        <f>IF(ISNUMBER('将来負担比率（分子）の構造'!L$53), IF('将来負担比率（分子）の構造'!L$53 &lt; 0, 0, '将来負担比率（分子）の構造'!L$53), NA())</f>
        <v>2087</v>
      </c>
      <c r="M67" s="163" t="e">
        <f>NA()</f>
        <v>#N/A</v>
      </c>
      <c r="N67" s="163" t="e">
        <f>NA()</f>
        <v>#N/A</v>
      </c>
      <c r="O67" s="163">
        <f>IF(ISNUMBER('将来負担比率（分子）の構造'!M$53), IF('将来負担比率（分子）の構造'!M$53 &lt; 0, 0, '将来負担比率（分子）の構造'!M$53), NA())</f>
        <v>1828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755</v>
      </c>
      <c r="C72" s="167">
        <f>基金残高に係る経年分析!G55</f>
        <v>813</v>
      </c>
      <c r="D72" s="167">
        <f>基金残高に係る経年分析!H55</f>
        <v>1106</v>
      </c>
    </row>
    <row r="73" spans="1:16" x14ac:dyDescent="0.15">
      <c r="A73" s="166" t="s">
        <v>74</v>
      </c>
      <c r="B73" s="167">
        <f>基金残高に係る経年分析!F56</f>
        <v>446</v>
      </c>
      <c r="C73" s="167">
        <f>基金残高に係る経年分析!G56</f>
        <v>766</v>
      </c>
      <c r="D73" s="167">
        <f>基金残高に係る経年分析!H56</f>
        <v>766</v>
      </c>
    </row>
    <row r="74" spans="1:16" x14ac:dyDescent="0.15">
      <c r="A74" s="166" t="s">
        <v>75</v>
      </c>
      <c r="B74" s="167">
        <f>基金残高に係る経年分析!F57</f>
        <v>1421</v>
      </c>
      <c r="C74" s="167">
        <f>基金残高に係る経年分析!G57</f>
        <v>1582</v>
      </c>
      <c r="D74" s="167">
        <f>基金残高に係る経年分析!H57</f>
        <v>1809</v>
      </c>
    </row>
  </sheetData>
  <sheetProtection algorithmName="SHA-512" hashValue="X0k9LB8p9AM6eABE0oA7uFjzL1h5YhVDKUML0PAngQJyKI+V2+FQBY6sM6HwXSYbpl6v6kU1uwtbvvd0FT/VnQ==" saltValue="wiPl8aKu/xXoSSYAxXKh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election activeCell="AO72" sqref="AO72"/>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865204</v>
      </c>
      <c r="S5" s="674"/>
      <c r="T5" s="674"/>
      <c r="U5" s="674"/>
      <c r="V5" s="674"/>
      <c r="W5" s="674"/>
      <c r="X5" s="674"/>
      <c r="Y5" s="702"/>
      <c r="Z5" s="715">
        <v>8.6</v>
      </c>
      <c r="AA5" s="715"/>
      <c r="AB5" s="715"/>
      <c r="AC5" s="715"/>
      <c r="AD5" s="716">
        <v>865204</v>
      </c>
      <c r="AE5" s="716"/>
      <c r="AF5" s="716"/>
      <c r="AG5" s="716"/>
      <c r="AH5" s="716"/>
      <c r="AI5" s="716"/>
      <c r="AJ5" s="716"/>
      <c r="AK5" s="716"/>
      <c r="AL5" s="703">
        <v>18.399999999999999</v>
      </c>
      <c r="AM5" s="685"/>
      <c r="AN5" s="685"/>
      <c r="AO5" s="704"/>
      <c r="AP5" s="676" t="s">
        <v>216</v>
      </c>
      <c r="AQ5" s="677"/>
      <c r="AR5" s="677"/>
      <c r="AS5" s="677"/>
      <c r="AT5" s="677"/>
      <c r="AU5" s="677"/>
      <c r="AV5" s="677"/>
      <c r="AW5" s="677"/>
      <c r="AX5" s="677"/>
      <c r="AY5" s="677"/>
      <c r="AZ5" s="677"/>
      <c r="BA5" s="677"/>
      <c r="BB5" s="677"/>
      <c r="BC5" s="677"/>
      <c r="BD5" s="677"/>
      <c r="BE5" s="677"/>
      <c r="BF5" s="678"/>
      <c r="BG5" s="621">
        <v>865204</v>
      </c>
      <c r="BH5" s="622"/>
      <c r="BI5" s="622"/>
      <c r="BJ5" s="622"/>
      <c r="BK5" s="622"/>
      <c r="BL5" s="622"/>
      <c r="BM5" s="622"/>
      <c r="BN5" s="623"/>
      <c r="BO5" s="659">
        <v>100</v>
      </c>
      <c r="BP5" s="659"/>
      <c r="BQ5" s="659"/>
      <c r="BR5" s="659"/>
      <c r="BS5" s="660">
        <v>8520</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125704</v>
      </c>
      <c r="S6" s="622"/>
      <c r="T6" s="622"/>
      <c r="U6" s="622"/>
      <c r="V6" s="622"/>
      <c r="W6" s="622"/>
      <c r="X6" s="622"/>
      <c r="Y6" s="623"/>
      <c r="Z6" s="659">
        <v>1.3</v>
      </c>
      <c r="AA6" s="659"/>
      <c r="AB6" s="659"/>
      <c r="AC6" s="659"/>
      <c r="AD6" s="660">
        <v>125704</v>
      </c>
      <c r="AE6" s="660"/>
      <c r="AF6" s="660"/>
      <c r="AG6" s="660"/>
      <c r="AH6" s="660"/>
      <c r="AI6" s="660"/>
      <c r="AJ6" s="660"/>
      <c r="AK6" s="660"/>
      <c r="AL6" s="624">
        <v>2.7</v>
      </c>
      <c r="AM6" s="625"/>
      <c r="AN6" s="625"/>
      <c r="AO6" s="661"/>
      <c r="AP6" s="618" t="s">
        <v>221</v>
      </c>
      <c r="AQ6" s="619"/>
      <c r="AR6" s="619"/>
      <c r="AS6" s="619"/>
      <c r="AT6" s="619"/>
      <c r="AU6" s="619"/>
      <c r="AV6" s="619"/>
      <c r="AW6" s="619"/>
      <c r="AX6" s="619"/>
      <c r="AY6" s="619"/>
      <c r="AZ6" s="619"/>
      <c r="BA6" s="619"/>
      <c r="BB6" s="619"/>
      <c r="BC6" s="619"/>
      <c r="BD6" s="619"/>
      <c r="BE6" s="619"/>
      <c r="BF6" s="620"/>
      <c r="BG6" s="621">
        <v>865204</v>
      </c>
      <c r="BH6" s="622"/>
      <c r="BI6" s="622"/>
      <c r="BJ6" s="622"/>
      <c r="BK6" s="622"/>
      <c r="BL6" s="622"/>
      <c r="BM6" s="622"/>
      <c r="BN6" s="623"/>
      <c r="BO6" s="659">
        <v>100</v>
      </c>
      <c r="BP6" s="659"/>
      <c r="BQ6" s="659"/>
      <c r="BR6" s="659"/>
      <c r="BS6" s="660">
        <v>8520</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69929</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69929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364</v>
      </c>
      <c r="S7" s="622"/>
      <c r="T7" s="622"/>
      <c r="U7" s="622"/>
      <c r="V7" s="622"/>
      <c r="W7" s="622"/>
      <c r="X7" s="622"/>
      <c r="Y7" s="623"/>
      <c r="Z7" s="659">
        <v>0</v>
      </c>
      <c r="AA7" s="659"/>
      <c r="AB7" s="659"/>
      <c r="AC7" s="659"/>
      <c r="AD7" s="660">
        <v>364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335607</v>
      </c>
      <c r="BH7" s="622"/>
      <c r="BI7" s="622"/>
      <c r="BJ7" s="622"/>
      <c r="BK7" s="622"/>
      <c r="BL7" s="622"/>
      <c r="BM7" s="622"/>
      <c r="BN7" s="623"/>
      <c r="BO7" s="659">
        <v>38.799999999999997</v>
      </c>
      <c r="BP7" s="659"/>
      <c r="BQ7" s="659"/>
      <c r="BR7" s="659"/>
      <c r="BS7" s="660">
        <v>8520</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2753317</v>
      </c>
      <c r="CS7" s="622"/>
      <c r="CT7" s="622"/>
      <c r="CU7" s="622"/>
      <c r="CV7" s="622"/>
      <c r="CW7" s="622"/>
      <c r="CX7" s="622"/>
      <c r="CY7" s="623"/>
      <c r="CZ7" s="659">
        <v>27.8</v>
      </c>
      <c r="DA7" s="659"/>
      <c r="DB7" s="659"/>
      <c r="DC7" s="659"/>
      <c r="DD7" s="627">
        <v>40959</v>
      </c>
      <c r="DE7" s="622"/>
      <c r="DF7" s="622"/>
      <c r="DG7" s="622"/>
      <c r="DH7" s="622"/>
      <c r="DI7" s="622"/>
      <c r="DJ7" s="622"/>
      <c r="DK7" s="622"/>
      <c r="DL7" s="622"/>
      <c r="DM7" s="622"/>
      <c r="DN7" s="622"/>
      <c r="DO7" s="622"/>
      <c r="DP7" s="623"/>
      <c r="DQ7" s="627">
        <v>1212856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3453</v>
      </c>
      <c r="S8" s="622"/>
      <c r="T8" s="622"/>
      <c r="U8" s="622"/>
      <c r="V8" s="622"/>
      <c r="W8" s="622"/>
      <c r="X8" s="622"/>
      <c r="Y8" s="623"/>
      <c r="Z8" s="659">
        <v>0</v>
      </c>
      <c r="AA8" s="659"/>
      <c r="AB8" s="659"/>
      <c r="AC8" s="659"/>
      <c r="AD8" s="660">
        <v>3453</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8963</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1284665</v>
      </c>
      <c r="CS8" s="622"/>
      <c r="CT8" s="622"/>
      <c r="CU8" s="622"/>
      <c r="CV8" s="622"/>
      <c r="CW8" s="622"/>
      <c r="CX8" s="622"/>
      <c r="CY8" s="623"/>
      <c r="CZ8" s="659">
        <v>13</v>
      </c>
      <c r="DA8" s="659"/>
      <c r="DB8" s="659"/>
      <c r="DC8" s="659"/>
      <c r="DD8" s="627">
        <v>24328</v>
      </c>
      <c r="DE8" s="622"/>
      <c r="DF8" s="622"/>
      <c r="DG8" s="622"/>
      <c r="DH8" s="622"/>
      <c r="DI8" s="622"/>
      <c r="DJ8" s="622"/>
      <c r="DK8" s="622"/>
      <c r="DL8" s="622"/>
      <c r="DM8" s="622"/>
      <c r="DN8" s="622"/>
      <c r="DO8" s="622"/>
      <c r="DP8" s="623"/>
      <c r="DQ8" s="627">
        <v>804424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5288</v>
      </c>
      <c r="S9" s="622"/>
      <c r="T9" s="622"/>
      <c r="U9" s="622"/>
      <c r="V9" s="622"/>
      <c r="W9" s="622"/>
      <c r="X9" s="622"/>
      <c r="Y9" s="623"/>
      <c r="Z9" s="659">
        <v>0.1</v>
      </c>
      <c r="AA9" s="659"/>
      <c r="AB9" s="659"/>
      <c r="AC9" s="659"/>
      <c r="AD9" s="660">
        <v>5288</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290014</v>
      </c>
      <c r="BH9" s="622"/>
      <c r="BI9" s="622"/>
      <c r="BJ9" s="622"/>
      <c r="BK9" s="622"/>
      <c r="BL9" s="622"/>
      <c r="BM9" s="622"/>
      <c r="BN9" s="623"/>
      <c r="BO9" s="659">
        <v>33.5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1019501</v>
      </c>
      <c r="CS9" s="622"/>
      <c r="CT9" s="622"/>
      <c r="CU9" s="622"/>
      <c r="CV9" s="622"/>
      <c r="CW9" s="622"/>
      <c r="CX9" s="622"/>
      <c r="CY9" s="623"/>
      <c r="CZ9" s="659">
        <v>10.3</v>
      </c>
      <c r="DA9" s="659"/>
      <c r="DB9" s="659"/>
      <c r="DC9" s="659"/>
      <c r="DD9" s="627">
        <v>89519</v>
      </c>
      <c r="DE9" s="622"/>
      <c r="DF9" s="622"/>
      <c r="DG9" s="622"/>
      <c r="DH9" s="622"/>
      <c r="DI9" s="622"/>
      <c r="DJ9" s="622"/>
      <c r="DK9" s="622"/>
      <c r="DL9" s="622"/>
      <c r="DM9" s="622"/>
      <c r="DN9" s="622"/>
      <c r="DO9" s="622"/>
      <c r="DP9" s="623"/>
      <c r="DQ9" s="627">
        <v>472376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16903</v>
      </c>
      <c r="BH10" s="622"/>
      <c r="BI10" s="622"/>
      <c r="BJ10" s="622"/>
      <c r="BK10" s="622"/>
      <c r="BL10" s="622"/>
      <c r="BM10" s="622"/>
      <c r="BN10" s="623"/>
      <c r="BO10" s="659">
        <v>2</v>
      </c>
      <c r="BP10" s="659"/>
      <c r="BQ10" s="659"/>
      <c r="BR10" s="659"/>
      <c r="BS10" s="660">
        <v>2817</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148621</v>
      </c>
      <c r="S11" s="622"/>
      <c r="T11" s="622"/>
      <c r="U11" s="622"/>
      <c r="V11" s="622"/>
      <c r="W11" s="622"/>
      <c r="X11" s="622"/>
      <c r="Y11" s="623"/>
      <c r="Z11" s="624">
        <v>1.5</v>
      </c>
      <c r="AA11" s="625"/>
      <c r="AB11" s="625"/>
      <c r="AC11" s="626"/>
      <c r="AD11" s="627">
        <v>148621</v>
      </c>
      <c r="AE11" s="622"/>
      <c r="AF11" s="622"/>
      <c r="AG11" s="622"/>
      <c r="AH11" s="622"/>
      <c r="AI11" s="622"/>
      <c r="AJ11" s="622"/>
      <c r="AK11" s="623"/>
      <c r="AL11" s="624">
        <v>3.2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19727</v>
      </c>
      <c r="BH11" s="622"/>
      <c r="BI11" s="622"/>
      <c r="BJ11" s="622"/>
      <c r="BK11" s="622"/>
      <c r="BL11" s="622"/>
      <c r="BM11" s="622"/>
      <c r="BN11" s="623"/>
      <c r="BO11" s="659">
        <v>2.2999999999999998</v>
      </c>
      <c r="BP11" s="659"/>
      <c r="BQ11" s="659"/>
      <c r="BR11" s="659"/>
      <c r="BS11" s="660">
        <v>5703</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732344</v>
      </c>
      <c r="CS11" s="622"/>
      <c r="CT11" s="622"/>
      <c r="CU11" s="622"/>
      <c r="CV11" s="622"/>
      <c r="CW11" s="622"/>
      <c r="CX11" s="622"/>
      <c r="CY11" s="623"/>
      <c r="CZ11" s="659">
        <v>7.4</v>
      </c>
      <c r="DA11" s="659"/>
      <c r="DB11" s="659"/>
      <c r="DC11" s="659"/>
      <c r="DD11" s="627">
        <v>205031</v>
      </c>
      <c r="DE11" s="622"/>
      <c r="DF11" s="622"/>
      <c r="DG11" s="622"/>
      <c r="DH11" s="622"/>
      <c r="DI11" s="622"/>
      <c r="DJ11" s="622"/>
      <c r="DK11" s="622"/>
      <c r="DL11" s="622"/>
      <c r="DM11" s="622"/>
      <c r="DN11" s="622"/>
      <c r="DO11" s="622"/>
      <c r="DP11" s="623"/>
      <c r="DQ11" s="627">
        <v>211529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458728</v>
      </c>
      <c r="BH12" s="622"/>
      <c r="BI12" s="622"/>
      <c r="BJ12" s="622"/>
      <c r="BK12" s="622"/>
      <c r="BL12" s="622"/>
      <c r="BM12" s="622"/>
      <c r="BN12" s="623"/>
      <c r="BO12" s="659">
        <v>53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245623</v>
      </c>
      <c r="CS12" s="622"/>
      <c r="CT12" s="622"/>
      <c r="CU12" s="622"/>
      <c r="CV12" s="622"/>
      <c r="CW12" s="622"/>
      <c r="CX12" s="622"/>
      <c r="CY12" s="623"/>
      <c r="CZ12" s="659">
        <v>2.5</v>
      </c>
      <c r="DA12" s="659"/>
      <c r="DB12" s="659"/>
      <c r="DC12" s="659"/>
      <c r="DD12" s="627">
        <v>5833</v>
      </c>
      <c r="DE12" s="622"/>
      <c r="DF12" s="622"/>
      <c r="DG12" s="622"/>
      <c r="DH12" s="622"/>
      <c r="DI12" s="622"/>
      <c r="DJ12" s="622"/>
      <c r="DK12" s="622"/>
      <c r="DL12" s="622"/>
      <c r="DM12" s="622"/>
      <c r="DN12" s="622"/>
      <c r="DO12" s="622"/>
      <c r="DP12" s="623"/>
      <c r="DQ12" s="627">
        <v>119451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458377</v>
      </c>
      <c r="BH13" s="622"/>
      <c r="BI13" s="622"/>
      <c r="BJ13" s="622"/>
      <c r="BK13" s="622"/>
      <c r="BL13" s="622"/>
      <c r="BM13" s="622"/>
      <c r="BN13" s="623"/>
      <c r="BO13" s="659">
        <v>53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714387</v>
      </c>
      <c r="CS13" s="622"/>
      <c r="CT13" s="622"/>
      <c r="CU13" s="622"/>
      <c r="CV13" s="622"/>
      <c r="CW13" s="622"/>
      <c r="CX13" s="622"/>
      <c r="CY13" s="623"/>
      <c r="CZ13" s="659">
        <v>7.2</v>
      </c>
      <c r="DA13" s="659"/>
      <c r="DB13" s="659"/>
      <c r="DC13" s="659"/>
      <c r="DD13" s="627">
        <v>340035</v>
      </c>
      <c r="DE13" s="622"/>
      <c r="DF13" s="622"/>
      <c r="DG13" s="622"/>
      <c r="DH13" s="622"/>
      <c r="DI13" s="622"/>
      <c r="DJ13" s="622"/>
      <c r="DK13" s="622"/>
      <c r="DL13" s="622"/>
      <c r="DM13" s="622"/>
      <c r="DN13" s="622"/>
      <c r="DO13" s="622"/>
      <c r="DP13" s="623"/>
      <c r="DQ13" s="627">
        <v>394323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21694</v>
      </c>
      <c r="BH14" s="622"/>
      <c r="BI14" s="622"/>
      <c r="BJ14" s="622"/>
      <c r="BK14" s="622"/>
      <c r="BL14" s="622"/>
      <c r="BM14" s="622"/>
      <c r="BN14" s="623"/>
      <c r="BO14" s="659">
        <v>2.5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685593</v>
      </c>
      <c r="CS14" s="622"/>
      <c r="CT14" s="622"/>
      <c r="CU14" s="622"/>
      <c r="CV14" s="622"/>
      <c r="CW14" s="622"/>
      <c r="CX14" s="622"/>
      <c r="CY14" s="623"/>
      <c r="CZ14" s="659">
        <v>6.9</v>
      </c>
      <c r="DA14" s="659"/>
      <c r="DB14" s="659"/>
      <c r="DC14" s="659"/>
      <c r="DD14" s="627">
        <v>243003</v>
      </c>
      <c r="DE14" s="622"/>
      <c r="DF14" s="622"/>
      <c r="DG14" s="622"/>
      <c r="DH14" s="622"/>
      <c r="DI14" s="622"/>
      <c r="DJ14" s="622"/>
      <c r="DK14" s="622"/>
      <c r="DL14" s="622"/>
      <c r="DM14" s="622"/>
      <c r="DN14" s="622"/>
      <c r="DO14" s="622"/>
      <c r="DP14" s="623"/>
      <c r="DQ14" s="627">
        <v>356413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13262</v>
      </c>
      <c r="S15" s="622"/>
      <c r="T15" s="622"/>
      <c r="U15" s="622"/>
      <c r="V15" s="622"/>
      <c r="W15" s="622"/>
      <c r="X15" s="622"/>
      <c r="Y15" s="623"/>
      <c r="Z15" s="659">
        <v>0.1</v>
      </c>
      <c r="AA15" s="659"/>
      <c r="AB15" s="659"/>
      <c r="AC15" s="659"/>
      <c r="AD15" s="660">
        <v>13262</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49175</v>
      </c>
      <c r="BH15" s="622"/>
      <c r="BI15" s="622"/>
      <c r="BJ15" s="622"/>
      <c r="BK15" s="622"/>
      <c r="BL15" s="622"/>
      <c r="BM15" s="622"/>
      <c r="BN15" s="623"/>
      <c r="BO15" s="659">
        <v>5.7</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1348722</v>
      </c>
      <c r="CS15" s="622"/>
      <c r="CT15" s="622"/>
      <c r="CU15" s="622"/>
      <c r="CV15" s="622"/>
      <c r="CW15" s="622"/>
      <c r="CX15" s="622"/>
      <c r="CY15" s="623"/>
      <c r="CZ15" s="659">
        <v>13.6</v>
      </c>
      <c r="DA15" s="659"/>
      <c r="DB15" s="659"/>
      <c r="DC15" s="659"/>
      <c r="DD15" s="627">
        <v>542671</v>
      </c>
      <c r="DE15" s="622"/>
      <c r="DF15" s="622"/>
      <c r="DG15" s="622"/>
      <c r="DH15" s="622"/>
      <c r="DI15" s="622"/>
      <c r="DJ15" s="622"/>
      <c r="DK15" s="622"/>
      <c r="DL15" s="622"/>
      <c r="DM15" s="622"/>
      <c r="DN15" s="622"/>
      <c r="DO15" s="622"/>
      <c r="DP15" s="623"/>
      <c r="DQ15" s="627">
        <v>713642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11626</v>
      </c>
      <c r="S16" s="622"/>
      <c r="T16" s="622"/>
      <c r="U16" s="622"/>
      <c r="V16" s="622"/>
      <c r="W16" s="622"/>
      <c r="X16" s="622"/>
      <c r="Y16" s="623"/>
      <c r="Z16" s="659">
        <v>0.1</v>
      </c>
      <c r="AA16" s="659"/>
      <c r="AB16" s="659"/>
      <c r="AC16" s="659"/>
      <c r="AD16" s="660">
        <v>11626</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7336</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136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27676</v>
      </c>
      <c r="S17" s="622"/>
      <c r="T17" s="622"/>
      <c r="U17" s="622"/>
      <c r="V17" s="622"/>
      <c r="W17" s="622"/>
      <c r="X17" s="622"/>
      <c r="Y17" s="623"/>
      <c r="Z17" s="659">
        <v>0.3</v>
      </c>
      <c r="AA17" s="659"/>
      <c r="AB17" s="659"/>
      <c r="AC17" s="659"/>
      <c r="AD17" s="660">
        <v>27676</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1041124</v>
      </c>
      <c r="CS17" s="622"/>
      <c r="CT17" s="622"/>
      <c r="CU17" s="622"/>
      <c r="CV17" s="622"/>
      <c r="CW17" s="622"/>
      <c r="CX17" s="622"/>
      <c r="CY17" s="623"/>
      <c r="CZ17" s="659">
        <v>10.5</v>
      </c>
      <c r="DA17" s="659"/>
      <c r="DB17" s="659"/>
      <c r="DC17" s="659"/>
      <c r="DD17" s="627" t="s">
        <v>122</v>
      </c>
      <c r="DE17" s="622"/>
      <c r="DF17" s="622"/>
      <c r="DG17" s="622"/>
      <c r="DH17" s="622"/>
      <c r="DI17" s="622"/>
      <c r="DJ17" s="622"/>
      <c r="DK17" s="622"/>
      <c r="DL17" s="622"/>
      <c r="DM17" s="622"/>
      <c r="DN17" s="622"/>
      <c r="DO17" s="622"/>
      <c r="DP17" s="623"/>
      <c r="DQ17" s="627">
        <v>993669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2682</v>
      </c>
      <c r="S18" s="622"/>
      <c r="T18" s="622"/>
      <c r="U18" s="622"/>
      <c r="V18" s="622"/>
      <c r="W18" s="622"/>
      <c r="X18" s="622"/>
      <c r="Y18" s="623"/>
      <c r="Z18" s="659">
        <v>0</v>
      </c>
      <c r="AA18" s="659"/>
      <c r="AB18" s="659"/>
      <c r="AC18" s="659"/>
      <c r="AD18" s="660">
        <v>2682</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23354</v>
      </c>
      <c r="S19" s="622"/>
      <c r="T19" s="622"/>
      <c r="U19" s="622"/>
      <c r="V19" s="622"/>
      <c r="W19" s="622"/>
      <c r="X19" s="622"/>
      <c r="Y19" s="623"/>
      <c r="Z19" s="659">
        <v>0.2</v>
      </c>
      <c r="AA19" s="659"/>
      <c r="AB19" s="659"/>
      <c r="AC19" s="659"/>
      <c r="AD19" s="660">
        <v>23354</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1640</v>
      </c>
      <c r="S20" s="622"/>
      <c r="T20" s="622"/>
      <c r="U20" s="622"/>
      <c r="V20" s="622"/>
      <c r="W20" s="622"/>
      <c r="X20" s="622"/>
      <c r="Y20" s="623"/>
      <c r="Z20" s="659">
        <v>0</v>
      </c>
      <c r="AA20" s="659"/>
      <c r="AB20" s="659"/>
      <c r="AC20" s="659"/>
      <c r="AD20" s="660">
        <v>1640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9902541</v>
      </c>
      <c r="CS20" s="622"/>
      <c r="CT20" s="622"/>
      <c r="CU20" s="622"/>
      <c r="CV20" s="622"/>
      <c r="CW20" s="622"/>
      <c r="CX20" s="622"/>
      <c r="CY20" s="623"/>
      <c r="CZ20" s="659">
        <v>100</v>
      </c>
      <c r="DA20" s="659"/>
      <c r="DB20" s="659"/>
      <c r="DC20" s="659"/>
      <c r="DD20" s="627">
        <v>1491379</v>
      </c>
      <c r="DE20" s="622"/>
      <c r="DF20" s="622"/>
      <c r="DG20" s="622"/>
      <c r="DH20" s="622"/>
      <c r="DI20" s="622"/>
      <c r="DJ20" s="622"/>
      <c r="DK20" s="622"/>
      <c r="DL20" s="622"/>
      <c r="DM20" s="622"/>
      <c r="DN20" s="622"/>
      <c r="DO20" s="622"/>
      <c r="DP20" s="623"/>
      <c r="DQ20" s="627">
        <v>5348748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3804769</v>
      </c>
      <c r="S21" s="622"/>
      <c r="T21" s="622"/>
      <c r="U21" s="622"/>
      <c r="V21" s="622"/>
      <c r="W21" s="622"/>
      <c r="X21" s="622"/>
      <c r="Y21" s="623"/>
      <c r="Z21" s="659">
        <v>37.9</v>
      </c>
      <c r="AA21" s="659"/>
      <c r="AB21" s="659"/>
      <c r="AC21" s="659"/>
      <c r="AD21" s="660">
        <v>3486559</v>
      </c>
      <c r="AE21" s="660"/>
      <c r="AF21" s="660"/>
      <c r="AG21" s="660"/>
      <c r="AH21" s="660"/>
      <c r="AI21" s="660"/>
      <c r="AJ21" s="660"/>
      <c r="AK21" s="660"/>
      <c r="AL21" s="624">
        <v>74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3486559</v>
      </c>
      <c r="S22" s="622"/>
      <c r="T22" s="622"/>
      <c r="U22" s="622"/>
      <c r="V22" s="622"/>
      <c r="W22" s="622"/>
      <c r="X22" s="622"/>
      <c r="Y22" s="623"/>
      <c r="Z22" s="659">
        <v>34.700000000000003</v>
      </c>
      <c r="AA22" s="659"/>
      <c r="AB22" s="659"/>
      <c r="AC22" s="659"/>
      <c r="AD22" s="660">
        <v>3486559</v>
      </c>
      <c r="AE22" s="660"/>
      <c r="AF22" s="660"/>
      <c r="AG22" s="660"/>
      <c r="AH22" s="660"/>
      <c r="AI22" s="660"/>
      <c r="AJ22" s="660"/>
      <c r="AK22" s="660"/>
      <c r="AL22" s="624">
        <v>74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318193</v>
      </c>
      <c r="S23" s="622"/>
      <c r="T23" s="622"/>
      <c r="U23" s="622"/>
      <c r="V23" s="622"/>
      <c r="W23" s="622"/>
      <c r="X23" s="622"/>
      <c r="Y23" s="623"/>
      <c r="Z23" s="659">
        <v>3.2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v>17</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3241777</v>
      </c>
      <c r="CS24" s="674"/>
      <c r="CT24" s="674"/>
      <c r="CU24" s="674"/>
      <c r="CV24" s="674"/>
      <c r="CW24" s="674"/>
      <c r="CX24" s="674"/>
      <c r="CY24" s="702"/>
      <c r="CZ24" s="703">
        <v>32.700000000000003</v>
      </c>
      <c r="DA24" s="685"/>
      <c r="DB24" s="685"/>
      <c r="DC24" s="705"/>
      <c r="DD24" s="701">
        <v>2545037</v>
      </c>
      <c r="DE24" s="674"/>
      <c r="DF24" s="674"/>
      <c r="DG24" s="674"/>
      <c r="DH24" s="674"/>
      <c r="DI24" s="674"/>
      <c r="DJ24" s="674"/>
      <c r="DK24" s="702"/>
      <c r="DL24" s="701">
        <v>2494458</v>
      </c>
      <c r="DM24" s="674"/>
      <c r="DN24" s="674"/>
      <c r="DO24" s="674"/>
      <c r="DP24" s="674"/>
      <c r="DQ24" s="674"/>
      <c r="DR24" s="674"/>
      <c r="DS24" s="674"/>
      <c r="DT24" s="674"/>
      <c r="DU24" s="674"/>
      <c r="DV24" s="702"/>
      <c r="DW24" s="703">
        <v>52.9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5005967</v>
      </c>
      <c r="S25" s="622"/>
      <c r="T25" s="622"/>
      <c r="U25" s="622"/>
      <c r="V25" s="622"/>
      <c r="W25" s="622"/>
      <c r="X25" s="622"/>
      <c r="Y25" s="623"/>
      <c r="Z25" s="659">
        <v>49.9</v>
      </c>
      <c r="AA25" s="659"/>
      <c r="AB25" s="659"/>
      <c r="AC25" s="659"/>
      <c r="AD25" s="660">
        <v>4687757</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1760574</v>
      </c>
      <c r="CS25" s="634"/>
      <c r="CT25" s="634"/>
      <c r="CU25" s="634"/>
      <c r="CV25" s="634"/>
      <c r="CW25" s="634"/>
      <c r="CX25" s="634"/>
      <c r="CY25" s="635"/>
      <c r="CZ25" s="624">
        <v>17.8</v>
      </c>
      <c r="DA25" s="636"/>
      <c r="DB25" s="636"/>
      <c r="DC25" s="637"/>
      <c r="DD25" s="627">
        <v>1378442</v>
      </c>
      <c r="DE25" s="634"/>
      <c r="DF25" s="634"/>
      <c r="DG25" s="634"/>
      <c r="DH25" s="634"/>
      <c r="DI25" s="634"/>
      <c r="DJ25" s="634"/>
      <c r="DK25" s="635"/>
      <c r="DL25" s="627">
        <v>1378442</v>
      </c>
      <c r="DM25" s="634"/>
      <c r="DN25" s="634"/>
      <c r="DO25" s="634"/>
      <c r="DP25" s="634"/>
      <c r="DQ25" s="634"/>
      <c r="DR25" s="634"/>
      <c r="DS25" s="634"/>
      <c r="DT25" s="634"/>
      <c r="DU25" s="634"/>
      <c r="DV25" s="635"/>
      <c r="DW25" s="624">
        <v>29.2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649</v>
      </c>
      <c r="S26" s="622"/>
      <c r="T26" s="622"/>
      <c r="U26" s="622"/>
      <c r="V26" s="622"/>
      <c r="W26" s="622"/>
      <c r="X26" s="622"/>
      <c r="Y26" s="623"/>
      <c r="Z26" s="659">
        <v>0</v>
      </c>
      <c r="AA26" s="659"/>
      <c r="AB26" s="659"/>
      <c r="AC26" s="659"/>
      <c r="AD26" s="660">
        <v>649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1098784</v>
      </c>
      <c r="CS26" s="622"/>
      <c r="CT26" s="622"/>
      <c r="CU26" s="622"/>
      <c r="CV26" s="622"/>
      <c r="CW26" s="622"/>
      <c r="CX26" s="622"/>
      <c r="CY26" s="623"/>
      <c r="CZ26" s="624">
        <v>11.1</v>
      </c>
      <c r="DA26" s="636"/>
      <c r="DB26" s="636"/>
      <c r="DC26" s="637"/>
      <c r="DD26" s="627">
        <v>716652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57518</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865204</v>
      </c>
      <c r="BH27" s="622"/>
      <c r="BI27" s="622"/>
      <c r="BJ27" s="622"/>
      <c r="BK27" s="622"/>
      <c r="BL27" s="622"/>
      <c r="BM27" s="622"/>
      <c r="BN27" s="623"/>
      <c r="BO27" s="659">
        <v>100</v>
      </c>
      <c r="BP27" s="659"/>
      <c r="BQ27" s="659"/>
      <c r="BR27" s="659"/>
      <c r="BS27" s="660">
        <v>8520</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440079</v>
      </c>
      <c r="CS27" s="634"/>
      <c r="CT27" s="634"/>
      <c r="CU27" s="634"/>
      <c r="CV27" s="634"/>
      <c r="CW27" s="634"/>
      <c r="CX27" s="634"/>
      <c r="CY27" s="635"/>
      <c r="CZ27" s="624">
        <v>4.4000000000000004</v>
      </c>
      <c r="DA27" s="636"/>
      <c r="DB27" s="636"/>
      <c r="DC27" s="637"/>
      <c r="DD27" s="627">
        <v>172926</v>
      </c>
      <c r="DE27" s="634"/>
      <c r="DF27" s="634"/>
      <c r="DG27" s="634"/>
      <c r="DH27" s="634"/>
      <c r="DI27" s="634"/>
      <c r="DJ27" s="634"/>
      <c r="DK27" s="635"/>
      <c r="DL27" s="627">
        <v>122347</v>
      </c>
      <c r="DM27" s="634"/>
      <c r="DN27" s="634"/>
      <c r="DO27" s="634"/>
      <c r="DP27" s="634"/>
      <c r="DQ27" s="634"/>
      <c r="DR27" s="634"/>
      <c r="DS27" s="634"/>
      <c r="DT27" s="634"/>
      <c r="DU27" s="634"/>
      <c r="DV27" s="635"/>
      <c r="DW27" s="624">
        <v>2.6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154651</v>
      </c>
      <c r="S28" s="622"/>
      <c r="T28" s="622"/>
      <c r="U28" s="622"/>
      <c r="V28" s="622"/>
      <c r="W28" s="622"/>
      <c r="X28" s="622"/>
      <c r="Y28" s="623"/>
      <c r="Z28" s="659">
        <v>1.5</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1041124</v>
      </c>
      <c r="CS28" s="622"/>
      <c r="CT28" s="622"/>
      <c r="CU28" s="622"/>
      <c r="CV28" s="622"/>
      <c r="CW28" s="622"/>
      <c r="CX28" s="622"/>
      <c r="CY28" s="623"/>
      <c r="CZ28" s="624">
        <v>10.5</v>
      </c>
      <c r="DA28" s="636"/>
      <c r="DB28" s="636"/>
      <c r="DC28" s="637"/>
      <c r="DD28" s="627">
        <v>993669</v>
      </c>
      <c r="DE28" s="622"/>
      <c r="DF28" s="622"/>
      <c r="DG28" s="622"/>
      <c r="DH28" s="622"/>
      <c r="DI28" s="622"/>
      <c r="DJ28" s="622"/>
      <c r="DK28" s="623"/>
      <c r="DL28" s="627">
        <v>993669</v>
      </c>
      <c r="DM28" s="622"/>
      <c r="DN28" s="622"/>
      <c r="DO28" s="622"/>
      <c r="DP28" s="622"/>
      <c r="DQ28" s="622"/>
      <c r="DR28" s="622"/>
      <c r="DS28" s="622"/>
      <c r="DT28" s="622"/>
      <c r="DU28" s="622"/>
      <c r="DV28" s="623"/>
      <c r="DW28" s="624">
        <v>21.1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145122</v>
      </c>
      <c r="S29" s="622"/>
      <c r="T29" s="622"/>
      <c r="U29" s="622"/>
      <c r="V29" s="622"/>
      <c r="W29" s="622"/>
      <c r="X29" s="622"/>
      <c r="Y29" s="623"/>
      <c r="Z29" s="659">
        <v>1.4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1040979</v>
      </c>
      <c r="CS29" s="634"/>
      <c r="CT29" s="634"/>
      <c r="CU29" s="634"/>
      <c r="CV29" s="634"/>
      <c r="CW29" s="634"/>
      <c r="CX29" s="634"/>
      <c r="CY29" s="635"/>
      <c r="CZ29" s="624">
        <v>10.5</v>
      </c>
      <c r="DA29" s="636"/>
      <c r="DB29" s="636"/>
      <c r="DC29" s="637"/>
      <c r="DD29" s="627">
        <v>993524</v>
      </c>
      <c r="DE29" s="634"/>
      <c r="DF29" s="634"/>
      <c r="DG29" s="634"/>
      <c r="DH29" s="634"/>
      <c r="DI29" s="634"/>
      <c r="DJ29" s="634"/>
      <c r="DK29" s="635"/>
      <c r="DL29" s="627">
        <v>993524</v>
      </c>
      <c r="DM29" s="634"/>
      <c r="DN29" s="634"/>
      <c r="DO29" s="634"/>
      <c r="DP29" s="634"/>
      <c r="DQ29" s="634"/>
      <c r="DR29" s="634"/>
      <c r="DS29" s="634"/>
      <c r="DT29" s="634"/>
      <c r="DU29" s="634"/>
      <c r="DV29" s="635"/>
      <c r="DW29" s="624">
        <v>21.1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723127</v>
      </c>
      <c r="S30" s="622"/>
      <c r="T30" s="622"/>
      <c r="U30" s="622"/>
      <c r="V30" s="622"/>
      <c r="W30" s="622"/>
      <c r="X30" s="622"/>
      <c r="Y30" s="623"/>
      <c r="Z30" s="659">
        <v>7.2</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999220</v>
      </c>
      <c r="CS30" s="622"/>
      <c r="CT30" s="622"/>
      <c r="CU30" s="622"/>
      <c r="CV30" s="622"/>
      <c r="CW30" s="622"/>
      <c r="CX30" s="622"/>
      <c r="CY30" s="623"/>
      <c r="CZ30" s="624">
        <v>10.1</v>
      </c>
      <c r="DA30" s="636"/>
      <c r="DB30" s="636"/>
      <c r="DC30" s="637"/>
      <c r="DD30" s="627">
        <v>951765</v>
      </c>
      <c r="DE30" s="622"/>
      <c r="DF30" s="622"/>
      <c r="DG30" s="622"/>
      <c r="DH30" s="622"/>
      <c r="DI30" s="622"/>
      <c r="DJ30" s="622"/>
      <c r="DK30" s="623"/>
      <c r="DL30" s="627">
        <v>951765</v>
      </c>
      <c r="DM30" s="622"/>
      <c r="DN30" s="622"/>
      <c r="DO30" s="622"/>
      <c r="DP30" s="622"/>
      <c r="DQ30" s="622"/>
      <c r="DR30" s="622"/>
      <c r="DS30" s="622"/>
      <c r="DT30" s="622"/>
      <c r="DU30" s="622"/>
      <c r="DV30" s="623"/>
      <c r="DW30" s="624">
        <v>20.2</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374</v>
      </c>
      <c r="S31" s="622"/>
      <c r="T31" s="622"/>
      <c r="U31" s="622"/>
      <c r="V31" s="622"/>
      <c r="W31" s="622"/>
      <c r="X31" s="622"/>
      <c r="Y31" s="623"/>
      <c r="Z31" s="659">
        <v>0</v>
      </c>
      <c r="AA31" s="659"/>
      <c r="AB31" s="659"/>
      <c r="AC31" s="659"/>
      <c r="AD31" s="660">
        <v>374</v>
      </c>
      <c r="AE31" s="660"/>
      <c r="AF31" s="660"/>
      <c r="AG31" s="660"/>
      <c r="AH31" s="660"/>
      <c r="AI31" s="660"/>
      <c r="AJ31" s="660"/>
      <c r="AK31" s="660"/>
      <c r="AL31" s="624">
        <v>0</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99.3</v>
      </c>
      <c r="BH31" s="684"/>
      <c r="BI31" s="684"/>
      <c r="BJ31" s="684"/>
      <c r="BK31" s="684"/>
      <c r="BL31" s="684"/>
      <c r="BM31" s="685">
        <v>97.7</v>
      </c>
      <c r="BN31" s="684"/>
      <c r="BO31" s="684"/>
      <c r="BP31" s="684"/>
      <c r="BQ31" s="686"/>
      <c r="BR31" s="683">
        <v>99.4</v>
      </c>
      <c r="BS31" s="684"/>
      <c r="BT31" s="684"/>
      <c r="BU31" s="684"/>
      <c r="BV31" s="684"/>
      <c r="BW31" s="684"/>
      <c r="BX31" s="685">
        <v>97.5</v>
      </c>
      <c r="BY31" s="684"/>
      <c r="BZ31" s="684"/>
      <c r="CA31" s="684"/>
      <c r="CB31" s="686"/>
      <c r="CD31" s="642"/>
      <c r="CE31" s="643"/>
      <c r="CF31" s="618" t="s">
        <v>300</v>
      </c>
      <c r="CG31" s="619"/>
      <c r="CH31" s="619"/>
      <c r="CI31" s="619"/>
      <c r="CJ31" s="619"/>
      <c r="CK31" s="619"/>
      <c r="CL31" s="619"/>
      <c r="CM31" s="619"/>
      <c r="CN31" s="619"/>
      <c r="CO31" s="619"/>
      <c r="CP31" s="619"/>
      <c r="CQ31" s="620"/>
      <c r="CR31" s="621">
        <v>41759</v>
      </c>
      <c r="CS31" s="634"/>
      <c r="CT31" s="634"/>
      <c r="CU31" s="634"/>
      <c r="CV31" s="634"/>
      <c r="CW31" s="634"/>
      <c r="CX31" s="634"/>
      <c r="CY31" s="635"/>
      <c r="CZ31" s="624">
        <v>0.4</v>
      </c>
      <c r="DA31" s="636"/>
      <c r="DB31" s="636"/>
      <c r="DC31" s="637"/>
      <c r="DD31" s="627">
        <v>41759</v>
      </c>
      <c r="DE31" s="634"/>
      <c r="DF31" s="634"/>
      <c r="DG31" s="634"/>
      <c r="DH31" s="634"/>
      <c r="DI31" s="634"/>
      <c r="DJ31" s="634"/>
      <c r="DK31" s="635"/>
      <c r="DL31" s="627">
        <v>41759</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364393</v>
      </c>
      <c r="S32" s="622"/>
      <c r="T32" s="622"/>
      <c r="U32" s="622"/>
      <c r="V32" s="622"/>
      <c r="W32" s="622"/>
      <c r="X32" s="622"/>
      <c r="Y32" s="623"/>
      <c r="Z32" s="659">
        <v>3.6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98.9</v>
      </c>
      <c r="BH32" s="634"/>
      <c r="BI32" s="634"/>
      <c r="BJ32" s="634"/>
      <c r="BK32" s="634"/>
      <c r="BL32" s="634"/>
      <c r="BM32" s="625">
        <v>97.2</v>
      </c>
      <c r="BN32" s="634"/>
      <c r="BO32" s="634"/>
      <c r="BP32" s="634"/>
      <c r="BQ32" s="657"/>
      <c r="BR32" s="692">
        <v>99.5</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v>145</v>
      </c>
      <c r="CS32" s="622"/>
      <c r="CT32" s="622"/>
      <c r="CU32" s="622"/>
      <c r="CV32" s="622"/>
      <c r="CW32" s="622"/>
      <c r="CX32" s="622"/>
      <c r="CY32" s="623"/>
      <c r="CZ32" s="624">
        <v>0</v>
      </c>
      <c r="DA32" s="636"/>
      <c r="DB32" s="636"/>
      <c r="DC32" s="637"/>
      <c r="DD32" s="627">
        <v>145</v>
      </c>
      <c r="DE32" s="622"/>
      <c r="DF32" s="622"/>
      <c r="DG32" s="622"/>
      <c r="DH32" s="622"/>
      <c r="DI32" s="622"/>
      <c r="DJ32" s="622"/>
      <c r="DK32" s="623"/>
      <c r="DL32" s="627">
        <v>145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26386</v>
      </c>
      <c r="S33" s="622"/>
      <c r="T33" s="622"/>
      <c r="U33" s="622"/>
      <c r="V33" s="622"/>
      <c r="W33" s="622"/>
      <c r="X33" s="622"/>
      <c r="Y33" s="623"/>
      <c r="Z33" s="659">
        <v>0.3</v>
      </c>
      <c r="AA33" s="659"/>
      <c r="AB33" s="659"/>
      <c r="AC33" s="659"/>
      <c r="AD33" s="660">
        <v>16227</v>
      </c>
      <c r="AE33" s="660"/>
      <c r="AF33" s="660"/>
      <c r="AG33" s="660"/>
      <c r="AH33" s="660"/>
      <c r="AI33" s="660"/>
      <c r="AJ33" s="660"/>
      <c r="AK33" s="660"/>
      <c r="AL33" s="624">
        <v>0.3</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99.4</v>
      </c>
      <c r="BH33" s="606"/>
      <c r="BI33" s="606"/>
      <c r="BJ33" s="606"/>
      <c r="BK33" s="606"/>
      <c r="BL33" s="606"/>
      <c r="BM33" s="652">
        <v>97.7</v>
      </c>
      <c r="BN33" s="606"/>
      <c r="BO33" s="606"/>
      <c r="BP33" s="606"/>
      <c r="BQ33" s="669"/>
      <c r="BR33" s="682">
        <v>99.2</v>
      </c>
      <c r="BS33" s="606"/>
      <c r="BT33" s="606"/>
      <c r="BU33" s="606"/>
      <c r="BV33" s="606"/>
      <c r="BW33" s="606"/>
      <c r="BX33" s="652">
        <v>97.4</v>
      </c>
      <c r="BY33" s="606"/>
      <c r="BZ33" s="606"/>
      <c r="CA33" s="606"/>
      <c r="CB33" s="669"/>
      <c r="CD33" s="618" t="s">
        <v>307</v>
      </c>
      <c r="CE33" s="619"/>
      <c r="CF33" s="619"/>
      <c r="CG33" s="619"/>
      <c r="CH33" s="619"/>
      <c r="CI33" s="619"/>
      <c r="CJ33" s="619"/>
      <c r="CK33" s="619"/>
      <c r="CL33" s="619"/>
      <c r="CM33" s="619"/>
      <c r="CN33" s="619"/>
      <c r="CO33" s="619"/>
      <c r="CP33" s="619"/>
      <c r="CQ33" s="620"/>
      <c r="CR33" s="621">
        <v>5162049</v>
      </c>
      <c r="CS33" s="634"/>
      <c r="CT33" s="634"/>
      <c r="CU33" s="634"/>
      <c r="CV33" s="634"/>
      <c r="CW33" s="634"/>
      <c r="CX33" s="634"/>
      <c r="CY33" s="635"/>
      <c r="CZ33" s="624">
        <v>52.1</v>
      </c>
      <c r="DA33" s="636"/>
      <c r="DB33" s="636"/>
      <c r="DC33" s="637"/>
      <c r="DD33" s="627">
        <v>2568340</v>
      </c>
      <c r="DE33" s="634"/>
      <c r="DF33" s="634"/>
      <c r="DG33" s="634"/>
      <c r="DH33" s="634"/>
      <c r="DI33" s="634"/>
      <c r="DJ33" s="634"/>
      <c r="DK33" s="635"/>
      <c r="DL33" s="627">
        <v>1648673</v>
      </c>
      <c r="DM33" s="634"/>
      <c r="DN33" s="634"/>
      <c r="DO33" s="634"/>
      <c r="DP33" s="634"/>
      <c r="DQ33" s="634"/>
      <c r="DR33" s="634"/>
      <c r="DS33" s="634"/>
      <c r="DT33" s="634"/>
      <c r="DU33" s="634"/>
      <c r="DV33" s="635"/>
      <c r="DW33" s="624">
        <v>34.9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1489203</v>
      </c>
      <c r="S34" s="622"/>
      <c r="T34" s="622"/>
      <c r="U34" s="622"/>
      <c r="V34" s="622"/>
      <c r="W34" s="622"/>
      <c r="X34" s="622"/>
      <c r="Y34" s="623"/>
      <c r="Z34" s="659">
        <v>14.8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1796366</v>
      </c>
      <c r="CS34" s="622"/>
      <c r="CT34" s="622"/>
      <c r="CU34" s="622"/>
      <c r="CV34" s="622"/>
      <c r="CW34" s="622"/>
      <c r="CX34" s="622"/>
      <c r="CY34" s="623"/>
      <c r="CZ34" s="624">
        <v>18.100000000000001</v>
      </c>
      <c r="DA34" s="636"/>
      <c r="DB34" s="636"/>
      <c r="DC34" s="637"/>
      <c r="DD34" s="627">
        <v>682528</v>
      </c>
      <c r="DE34" s="622"/>
      <c r="DF34" s="622"/>
      <c r="DG34" s="622"/>
      <c r="DH34" s="622"/>
      <c r="DI34" s="622"/>
      <c r="DJ34" s="622"/>
      <c r="DK34" s="623"/>
      <c r="DL34" s="627">
        <v>682528</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648679</v>
      </c>
      <c r="S35" s="622"/>
      <c r="T35" s="622"/>
      <c r="U35" s="622"/>
      <c r="V35" s="622"/>
      <c r="W35" s="622"/>
      <c r="X35" s="622"/>
      <c r="Y35" s="623"/>
      <c r="Z35" s="659">
        <v>6.5</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235672</v>
      </c>
      <c r="CS35" s="634"/>
      <c r="CT35" s="634"/>
      <c r="CU35" s="634"/>
      <c r="CV35" s="634"/>
      <c r="CW35" s="634"/>
      <c r="CX35" s="634"/>
      <c r="CY35" s="635"/>
      <c r="CZ35" s="624">
        <v>2.4</v>
      </c>
      <c r="DA35" s="636"/>
      <c r="DB35" s="636"/>
      <c r="DC35" s="637"/>
      <c r="DD35" s="627">
        <v>215146</v>
      </c>
      <c r="DE35" s="634"/>
      <c r="DF35" s="634"/>
      <c r="DG35" s="634"/>
      <c r="DH35" s="634"/>
      <c r="DI35" s="634"/>
      <c r="DJ35" s="634"/>
      <c r="DK35" s="635"/>
      <c r="DL35" s="627" t="s">
        <v>122</v>
      </c>
      <c r="DM35" s="634"/>
      <c r="DN35" s="634"/>
      <c r="DO35" s="634"/>
      <c r="DP35" s="634"/>
      <c r="DQ35" s="634"/>
      <c r="DR35" s="634"/>
      <c r="DS35" s="634"/>
      <c r="DT35" s="634"/>
      <c r="DU35" s="634"/>
      <c r="DV35" s="635"/>
      <c r="DW35" s="624" t="s">
        <v>122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139976</v>
      </c>
      <c r="S36" s="622"/>
      <c r="T36" s="622"/>
      <c r="U36" s="622"/>
      <c r="V36" s="622"/>
      <c r="W36" s="622"/>
      <c r="X36" s="622"/>
      <c r="Y36" s="623"/>
      <c r="Z36" s="659">
        <v>1.4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478224</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14539</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1472866</v>
      </c>
      <c r="CS36" s="622"/>
      <c r="CT36" s="622"/>
      <c r="CU36" s="622"/>
      <c r="CV36" s="622"/>
      <c r="CW36" s="622"/>
      <c r="CX36" s="622"/>
      <c r="CY36" s="623"/>
      <c r="CZ36" s="624">
        <v>14.9</v>
      </c>
      <c r="DA36" s="636"/>
      <c r="DB36" s="636"/>
      <c r="DC36" s="637"/>
      <c r="DD36" s="627">
        <v>855390</v>
      </c>
      <c r="DE36" s="622"/>
      <c r="DF36" s="622"/>
      <c r="DG36" s="622"/>
      <c r="DH36" s="622"/>
      <c r="DI36" s="622"/>
      <c r="DJ36" s="622"/>
      <c r="DK36" s="623"/>
      <c r="DL36" s="627">
        <v>691345</v>
      </c>
      <c r="DM36" s="622"/>
      <c r="DN36" s="622"/>
      <c r="DO36" s="622"/>
      <c r="DP36" s="622"/>
      <c r="DQ36" s="622"/>
      <c r="DR36" s="622"/>
      <c r="DS36" s="622"/>
      <c r="DT36" s="622"/>
      <c r="DU36" s="622"/>
      <c r="DV36" s="623"/>
      <c r="DW36" s="624">
        <v>14.6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105374</v>
      </c>
      <c r="S37" s="622"/>
      <c r="T37" s="622"/>
      <c r="U37" s="622"/>
      <c r="V37" s="622"/>
      <c r="W37" s="622"/>
      <c r="X37" s="622"/>
      <c r="Y37" s="623"/>
      <c r="Z37" s="659">
        <v>1</v>
      </c>
      <c r="AA37" s="659"/>
      <c r="AB37" s="659"/>
      <c r="AC37" s="659"/>
      <c r="AD37" s="660">
        <v>5969</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196738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14539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406364</v>
      </c>
      <c r="CS37" s="634"/>
      <c r="CT37" s="634"/>
      <c r="CU37" s="634"/>
      <c r="CV37" s="634"/>
      <c r="CW37" s="634"/>
      <c r="CX37" s="634"/>
      <c r="CY37" s="635"/>
      <c r="CZ37" s="624">
        <v>4.0999999999999996</v>
      </c>
      <c r="DA37" s="636"/>
      <c r="DB37" s="636"/>
      <c r="DC37" s="637"/>
      <c r="DD37" s="627">
        <v>315164</v>
      </c>
      <c r="DE37" s="634"/>
      <c r="DF37" s="634"/>
      <c r="DG37" s="634"/>
      <c r="DH37" s="634"/>
      <c r="DI37" s="634"/>
      <c r="DJ37" s="634"/>
      <c r="DK37" s="635"/>
      <c r="DL37" s="627">
        <v>315164</v>
      </c>
      <c r="DM37" s="634"/>
      <c r="DN37" s="634"/>
      <c r="DO37" s="634"/>
      <c r="DP37" s="634"/>
      <c r="DQ37" s="634"/>
      <c r="DR37" s="634"/>
      <c r="DS37" s="634"/>
      <c r="DT37" s="634"/>
      <c r="DU37" s="634"/>
      <c r="DV37" s="635"/>
      <c r="DW37" s="624">
        <v>6.7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1174407</v>
      </c>
      <c r="S38" s="622"/>
      <c r="T38" s="622"/>
      <c r="U38" s="622"/>
      <c r="V38" s="622"/>
      <c r="W38" s="622"/>
      <c r="X38" s="622"/>
      <c r="Y38" s="623"/>
      <c r="Z38" s="659">
        <v>11.7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39074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955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439150</v>
      </c>
      <c r="CS38" s="622"/>
      <c r="CT38" s="622"/>
      <c r="CU38" s="622"/>
      <c r="CV38" s="622"/>
      <c r="CW38" s="622"/>
      <c r="CX38" s="622"/>
      <c r="CY38" s="623"/>
      <c r="CZ38" s="624">
        <v>4.4000000000000004</v>
      </c>
      <c r="DA38" s="636"/>
      <c r="DB38" s="636"/>
      <c r="DC38" s="637"/>
      <c r="DD38" s="627">
        <v>354262</v>
      </c>
      <c r="DE38" s="622"/>
      <c r="DF38" s="622"/>
      <c r="DG38" s="622"/>
      <c r="DH38" s="622"/>
      <c r="DI38" s="622"/>
      <c r="DJ38" s="622"/>
      <c r="DK38" s="623"/>
      <c r="DL38" s="627">
        <v>269320</v>
      </c>
      <c r="DM38" s="622"/>
      <c r="DN38" s="622"/>
      <c r="DO38" s="622"/>
      <c r="DP38" s="622"/>
      <c r="DQ38" s="622"/>
      <c r="DR38" s="622"/>
      <c r="DS38" s="622"/>
      <c r="DT38" s="622"/>
      <c r="DU38" s="622"/>
      <c r="DV38" s="623"/>
      <c r="DW38" s="624">
        <v>5.7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1976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1167322</v>
      </c>
      <c r="CS39" s="634"/>
      <c r="CT39" s="634"/>
      <c r="CU39" s="634"/>
      <c r="CV39" s="634"/>
      <c r="CW39" s="634"/>
      <c r="CX39" s="634"/>
      <c r="CY39" s="635"/>
      <c r="CZ39" s="624">
        <v>11.8</v>
      </c>
      <c r="DA39" s="636"/>
      <c r="DB39" s="636"/>
      <c r="DC39" s="637"/>
      <c r="DD39" s="627">
        <v>455534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8707</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173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50673</v>
      </c>
      <c r="CS40" s="622"/>
      <c r="CT40" s="622"/>
      <c r="CU40" s="622"/>
      <c r="CV40" s="622"/>
      <c r="CW40" s="622"/>
      <c r="CX40" s="622"/>
      <c r="CY40" s="623"/>
      <c r="CZ40" s="624">
        <v>0.5</v>
      </c>
      <c r="DA40" s="636"/>
      <c r="DB40" s="636"/>
      <c r="DC40" s="637"/>
      <c r="DD40" s="627">
        <v>5480</v>
      </c>
      <c r="DE40" s="622"/>
      <c r="DF40" s="622"/>
      <c r="DG40" s="622"/>
      <c r="DH40" s="622"/>
      <c r="DI40" s="622"/>
      <c r="DJ40" s="622"/>
      <c r="DK40" s="623"/>
      <c r="DL40" s="627">
        <v>5480</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10035826</v>
      </c>
      <c r="S41" s="646"/>
      <c r="T41" s="646"/>
      <c r="U41" s="646"/>
      <c r="V41" s="646"/>
      <c r="W41" s="646"/>
      <c r="X41" s="646"/>
      <c r="Y41" s="649"/>
      <c r="Z41" s="650">
        <v>100</v>
      </c>
      <c r="AA41" s="650"/>
      <c r="AB41" s="650"/>
      <c r="AC41" s="650"/>
      <c r="AD41" s="651">
        <v>4710976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82822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159590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331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1498715</v>
      </c>
      <c r="CS42" s="634"/>
      <c r="CT42" s="634"/>
      <c r="CU42" s="634"/>
      <c r="CV42" s="634"/>
      <c r="CW42" s="634"/>
      <c r="CX42" s="634"/>
      <c r="CY42" s="635"/>
      <c r="CZ42" s="624">
        <v>15.1</v>
      </c>
      <c r="DA42" s="636"/>
      <c r="DB42" s="636"/>
      <c r="DC42" s="637"/>
      <c r="DD42" s="627">
        <v>235371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18789</v>
      </c>
      <c r="CS43" s="634"/>
      <c r="CT43" s="634"/>
      <c r="CU43" s="634"/>
      <c r="CV43" s="634"/>
      <c r="CW43" s="634"/>
      <c r="CX43" s="634"/>
      <c r="CY43" s="635"/>
      <c r="CZ43" s="624">
        <v>0.2</v>
      </c>
      <c r="DA43" s="636"/>
      <c r="DB43" s="636"/>
      <c r="DC43" s="637"/>
      <c r="DD43" s="627">
        <v>18789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1491379</v>
      </c>
      <c r="CS44" s="622"/>
      <c r="CT44" s="622"/>
      <c r="CU44" s="622"/>
      <c r="CV44" s="622"/>
      <c r="CW44" s="622"/>
      <c r="CX44" s="622"/>
      <c r="CY44" s="623"/>
      <c r="CZ44" s="624">
        <v>15.1</v>
      </c>
      <c r="DA44" s="625"/>
      <c r="DB44" s="625"/>
      <c r="DC44" s="626"/>
      <c r="DD44" s="627">
        <v>235235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449331</v>
      </c>
      <c r="CS45" s="634"/>
      <c r="CT45" s="634"/>
      <c r="CU45" s="634"/>
      <c r="CV45" s="634"/>
      <c r="CW45" s="634"/>
      <c r="CX45" s="634"/>
      <c r="CY45" s="635"/>
      <c r="CZ45" s="624">
        <v>4.5</v>
      </c>
      <c r="DA45" s="636"/>
      <c r="DB45" s="636"/>
      <c r="DC45" s="637"/>
      <c r="DD45" s="627">
        <v>9357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928245</v>
      </c>
      <c r="CS46" s="622"/>
      <c r="CT46" s="622"/>
      <c r="CU46" s="622"/>
      <c r="CV46" s="622"/>
      <c r="CW46" s="622"/>
      <c r="CX46" s="622"/>
      <c r="CY46" s="623"/>
      <c r="CZ46" s="624">
        <v>9.4</v>
      </c>
      <c r="DA46" s="625"/>
      <c r="DB46" s="625"/>
      <c r="DC46" s="626"/>
      <c r="DD46" s="627">
        <v>214060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7336</v>
      </c>
      <c r="CS47" s="634"/>
      <c r="CT47" s="634"/>
      <c r="CU47" s="634"/>
      <c r="CV47" s="634"/>
      <c r="CW47" s="634"/>
      <c r="CX47" s="634"/>
      <c r="CY47" s="635"/>
      <c r="CZ47" s="624">
        <v>0.1</v>
      </c>
      <c r="DA47" s="636"/>
      <c r="DB47" s="636"/>
      <c r="DC47" s="637"/>
      <c r="DD47" s="627">
        <v>136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9902541</v>
      </c>
      <c r="CS49" s="606"/>
      <c r="CT49" s="606"/>
      <c r="CU49" s="606"/>
      <c r="CV49" s="606"/>
      <c r="CW49" s="606"/>
      <c r="CX49" s="606"/>
      <c r="CY49" s="607"/>
      <c r="CZ49" s="608">
        <v>100</v>
      </c>
      <c r="DA49" s="609"/>
      <c r="DB49" s="609"/>
      <c r="DC49" s="610"/>
      <c r="DD49" s="611">
        <v>5348748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ue3IdLK3kpP1fDwbAAawUvlSBMYazqXH6V+RhpAUPBOexVK6PS1VcV76BYDNUrPR4IZV6X53QvDNW03LdO3yw==" saltValue="e6j1wih+G8ec+pvD7P9O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tabSelected="1" zoomScale="70" zoomScaleNormal="25" zoomScaleSheetLayoutView="70" workbookViewId="0">
      <selection activeCell="A24" sqref="A24:AY2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4" t="s">
        <v>352</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5" t="s">
        <v>353</v>
      </c>
      <c r="DK2" s="1106"/>
      <c r="DL2" s="1106"/>
      <c r="DM2" s="1106"/>
      <c r="DN2" s="1106"/>
      <c r="DO2" s="1107"/>
      <c r="DP2" s="216"/>
      <c r="DQ2" s="1105" t="s">
        <v>354</v>
      </c>
      <c r="DR2" s="1106"/>
      <c r="DS2" s="1106"/>
      <c r="DT2" s="1106"/>
      <c r="DU2" s="1106"/>
      <c r="DV2" s="1106"/>
      <c r="DW2" s="1106"/>
      <c r="DX2" s="1106"/>
      <c r="DY2" s="1106"/>
      <c r="DZ2" s="1107"/>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73" t="s">
        <v>355</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1009" t="s">
        <v>357</v>
      </c>
      <c r="B5" s="1010"/>
      <c r="C5" s="1010"/>
      <c r="D5" s="1010"/>
      <c r="E5" s="1010"/>
      <c r="F5" s="1010"/>
      <c r="G5" s="1010"/>
      <c r="H5" s="1010"/>
      <c r="I5" s="1010"/>
      <c r="J5" s="1010"/>
      <c r="K5" s="1010"/>
      <c r="L5" s="1010"/>
      <c r="M5" s="1010"/>
      <c r="N5" s="1010"/>
      <c r="O5" s="1010"/>
      <c r="P5" s="1011"/>
      <c r="Q5" s="1015" t="s">
        <v>358</v>
      </c>
      <c r="R5" s="1016"/>
      <c r="S5" s="1016"/>
      <c r="T5" s="1016"/>
      <c r="U5" s="1017"/>
      <c r="V5" s="1015" t="s">
        <v>359</v>
      </c>
      <c r="W5" s="1016"/>
      <c r="X5" s="1016"/>
      <c r="Y5" s="1016"/>
      <c r="Z5" s="1017"/>
      <c r="AA5" s="1015" t="s">
        <v>360</v>
      </c>
      <c r="AB5" s="1016"/>
      <c r="AC5" s="1016"/>
      <c r="AD5" s="1016"/>
      <c r="AE5" s="1016"/>
      <c r="AF5" s="1108" t="s">
        <v>361</v>
      </c>
      <c r="AG5" s="1016"/>
      <c r="AH5" s="1016"/>
      <c r="AI5" s="1016"/>
      <c r="AJ5" s="1029"/>
      <c r="AK5" s="1016" t="s">
        <v>362</v>
      </c>
      <c r="AL5" s="1016"/>
      <c r="AM5" s="1016"/>
      <c r="AN5" s="1016"/>
      <c r="AO5" s="1017"/>
      <c r="AP5" s="1015" t="s">
        <v>363</v>
      </c>
      <c r="AQ5" s="1016"/>
      <c r="AR5" s="1016"/>
      <c r="AS5" s="1016"/>
      <c r="AT5" s="1017"/>
      <c r="AU5" s="1015" t="s">
        <v>364</v>
      </c>
      <c r="AV5" s="1016"/>
      <c r="AW5" s="1016"/>
      <c r="AX5" s="1016"/>
      <c r="AY5" s="1029"/>
      <c r="AZ5" s="220"/>
      <c r="BA5" s="220"/>
      <c r="BB5" s="220"/>
      <c r="BC5" s="220"/>
      <c r="BD5" s="220"/>
      <c r="BE5" s="221"/>
      <c r="BF5" s="221"/>
      <c r="BG5" s="221"/>
      <c r="BH5" s="221"/>
      <c r="BI5" s="221"/>
      <c r="BJ5" s="221"/>
      <c r="BK5" s="221"/>
      <c r="BL5" s="221"/>
      <c r="BM5" s="221"/>
      <c r="BN5" s="221"/>
      <c r="BO5" s="221"/>
      <c r="BP5" s="221"/>
      <c r="BQ5" s="1009" t="s">
        <v>365</v>
      </c>
      <c r="BR5" s="1010"/>
      <c r="BS5" s="1010"/>
      <c r="BT5" s="1010"/>
      <c r="BU5" s="1010"/>
      <c r="BV5" s="1010"/>
      <c r="BW5" s="1010"/>
      <c r="BX5" s="1010"/>
      <c r="BY5" s="1010"/>
      <c r="BZ5" s="1010"/>
      <c r="CA5" s="1010"/>
      <c r="CB5" s="1010"/>
      <c r="CC5" s="1010"/>
      <c r="CD5" s="1010"/>
      <c r="CE5" s="1010"/>
      <c r="CF5" s="1010"/>
      <c r="CG5" s="1011"/>
      <c r="CH5" s="1015" t="s">
        <v>366</v>
      </c>
      <c r="CI5" s="1016"/>
      <c r="CJ5" s="1016"/>
      <c r="CK5" s="1016"/>
      <c r="CL5" s="1017"/>
      <c r="CM5" s="1015" t="s">
        <v>367</v>
      </c>
      <c r="CN5" s="1016"/>
      <c r="CO5" s="1016"/>
      <c r="CP5" s="1016"/>
      <c r="CQ5" s="1017"/>
      <c r="CR5" s="1015" t="s">
        <v>368</v>
      </c>
      <c r="CS5" s="1016"/>
      <c r="CT5" s="1016"/>
      <c r="CU5" s="1016"/>
      <c r="CV5" s="1017"/>
      <c r="CW5" s="1015" t="s">
        <v>369</v>
      </c>
      <c r="CX5" s="1016"/>
      <c r="CY5" s="1016"/>
      <c r="CZ5" s="1016"/>
      <c r="DA5" s="1017"/>
      <c r="DB5" s="1015" t="s">
        <v>370</v>
      </c>
      <c r="DC5" s="1016"/>
      <c r="DD5" s="1016"/>
      <c r="DE5" s="1016"/>
      <c r="DF5" s="1017"/>
      <c r="DG5" s="1098" t="s">
        <v>371</v>
      </c>
      <c r="DH5" s="1099"/>
      <c r="DI5" s="1099"/>
      <c r="DJ5" s="1099"/>
      <c r="DK5" s="1100"/>
      <c r="DL5" s="1098" t="s">
        <v>372</v>
      </c>
      <c r="DM5" s="1099"/>
      <c r="DN5" s="1099"/>
      <c r="DO5" s="1099"/>
      <c r="DP5" s="1100"/>
      <c r="DQ5" s="1015" t="s">
        <v>373</v>
      </c>
      <c r="DR5" s="1016"/>
      <c r="DS5" s="1016"/>
      <c r="DT5" s="1016"/>
      <c r="DU5" s="1017"/>
      <c r="DV5" s="1015" t="s">
        <v>364</v>
      </c>
      <c r="DW5" s="1016"/>
      <c r="DX5" s="1016"/>
      <c r="DY5" s="1016"/>
      <c r="DZ5" s="1029"/>
      <c r="EA5" s="222"/>
    </row>
    <row r="6" spans="1:131" s="223" customFormat="1" ht="26.25" customHeight="1" thickBot="1" x14ac:dyDescent="0.2">
      <c r="A6" s="1012"/>
      <c r="B6" s="1013"/>
      <c r="C6" s="1013"/>
      <c r="D6" s="1013"/>
      <c r="E6" s="1013"/>
      <c r="F6" s="1013"/>
      <c r="G6" s="1013"/>
      <c r="H6" s="1013"/>
      <c r="I6" s="1013"/>
      <c r="J6" s="1013"/>
      <c r="K6" s="1013"/>
      <c r="L6" s="1013"/>
      <c r="M6" s="1013"/>
      <c r="N6" s="1013"/>
      <c r="O6" s="1013"/>
      <c r="P6" s="1014"/>
      <c r="Q6" s="1018"/>
      <c r="R6" s="1019"/>
      <c r="S6" s="1019"/>
      <c r="T6" s="1019"/>
      <c r="U6" s="1020"/>
      <c r="V6" s="1018"/>
      <c r="W6" s="1019"/>
      <c r="X6" s="1019"/>
      <c r="Y6" s="1019"/>
      <c r="Z6" s="1020"/>
      <c r="AA6" s="1018"/>
      <c r="AB6" s="1019"/>
      <c r="AC6" s="1019"/>
      <c r="AD6" s="1019"/>
      <c r="AE6" s="1019"/>
      <c r="AF6" s="1109"/>
      <c r="AG6" s="1019"/>
      <c r="AH6" s="1019"/>
      <c r="AI6" s="1019"/>
      <c r="AJ6" s="1030"/>
      <c r="AK6" s="1019"/>
      <c r="AL6" s="1019"/>
      <c r="AM6" s="1019"/>
      <c r="AN6" s="1019"/>
      <c r="AO6" s="1020"/>
      <c r="AP6" s="1018"/>
      <c r="AQ6" s="1019"/>
      <c r="AR6" s="1019"/>
      <c r="AS6" s="1019"/>
      <c r="AT6" s="1020"/>
      <c r="AU6" s="1018"/>
      <c r="AV6" s="1019"/>
      <c r="AW6" s="1019"/>
      <c r="AX6" s="1019"/>
      <c r="AY6" s="1030"/>
      <c r="AZ6" s="220"/>
      <c r="BA6" s="220"/>
      <c r="BB6" s="220"/>
      <c r="BC6" s="220"/>
      <c r="BD6" s="220"/>
      <c r="BE6" s="221"/>
      <c r="BF6" s="221"/>
      <c r="BG6" s="221"/>
      <c r="BH6" s="221"/>
      <c r="BI6" s="221"/>
      <c r="BJ6" s="221"/>
      <c r="BK6" s="221"/>
      <c r="BL6" s="221"/>
      <c r="BM6" s="221"/>
      <c r="BN6" s="221"/>
      <c r="BO6" s="221"/>
      <c r="BP6" s="221"/>
      <c r="BQ6" s="1012"/>
      <c r="BR6" s="1013"/>
      <c r="BS6" s="1013"/>
      <c r="BT6" s="1013"/>
      <c r="BU6" s="1013"/>
      <c r="BV6" s="1013"/>
      <c r="BW6" s="1013"/>
      <c r="BX6" s="1013"/>
      <c r="BY6" s="1013"/>
      <c r="BZ6" s="1013"/>
      <c r="CA6" s="1013"/>
      <c r="CB6" s="1013"/>
      <c r="CC6" s="1013"/>
      <c r="CD6" s="1013"/>
      <c r="CE6" s="1013"/>
      <c r="CF6" s="1013"/>
      <c r="CG6" s="1014"/>
      <c r="CH6" s="1018"/>
      <c r="CI6" s="1019"/>
      <c r="CJ6" s="1019"/>
      <c r="CK6" s="1019"/>
      <c r="CL6" s="1020"/>
      <c r="CM6" s="1018"/>
      <c r="CN6" s="1019"/>
      <c r="CO6" s="1019"/>
      <c r="CP6" s="1019"/>
      <c r="CQ6" s="1020"/>
      <c r="CR6" s="1018"/>
      <c r="CS6" s="1019"/>
      <c r="CT6" s="1019"/>
      <c r="CU6" s="1019"/>
      <c r="CV6" s="1020"/>
      <c r="CW6" s="1018"/>
      <c r="CX6" s="1019"/>
      <c r="CY6" s="1019"/>
      <c r="CZ6" s="1019"/>
      <c r="DA6" s="1020"/>
      <c r="DB6" s="1018"/>
      <c r="DC6" s="1019"/>
      <c r="DD6" s="1019"/>
      <c r="DE6" s="1019"/>
      <c r="DF6" s="1020"/>
      <c r="DG6" s="1101"/>
      <c r="DH6" s="1102"/>
      <c r="DI6" s="1102"/>
      <c r="DJ6" s="1102"/>
      <c r="DK6" s="1103"/>
      <c r="DL6" s="1101"/>
      <c r="DM6" s="1102"/>
      <c r="DN6" s="1102"/>
      <c r="DO6" s="1102"/>
      <c r="DP6" s="1103"/>
      <c r="DQ6" s="1018"/>
      <c r="DR6" s="1019"/>
      <c r="DS6" s="1019"/>
      <c r="DT6" s="1019"/>
      <c r="DU6" s="1020"/>
      <c r="DV6" s="1018"/>
      <c r="DW6" s="1019"/>
      <c r="DX6" s="1019"/>
      <c r="DY6" s="1019"/>
      <c r="DZ6" s="1030"/>
      <c r="EA6" s="222"/>
    </row>
    <row r="7" spans="1:131" s="223" customFormat="1" ht="26.25" customHeight="1" thickTop="1" x14ac:dyDescent="0.15">
      <c r="A7" s="224">
        <v>1</v>
      </c>
      <c r="B7" s="1061" t="s">
        <v>374</v>
      </c>
      <c r="C7" s="1062"/>
      <c r="D7" s="1062"/>
      <c r="E7" s="1062"/>
      <c r="F7" s="1062"/>
      <c r="G7" s="1062"/>
      <c r="H7" s="1062"/>
      <c r="I7" s="1062"/>
      <c r="J7" s="1062"/>
      <c r="K7" s="1062"/>
      <c r="L7" s="1062"/>
      <c r="M7" s="1062"/>
      <c r="N7" s="1062"/>
      <c r="O7" s="1062"/>
      <c r="P7" s="1063"/>
      <c r="Q7" s="1116">
        <v>9897</v>
      </c>
      <c r="R7" s="1117"/>
      <c r="S7" s="1117"/>
      <c r="T7" s="1117"/>
      <c r="U7" s="1117"/>
      <c r="V7" s="1117">
        <v>9780</v>
      </c>
      <c r="W7" s="1117"/>
      <c r="X7" s="1117"/>
      <c r="Y7" s="1117"/>
      <c r="Z7" s="1117"/>
      <c r="AA7" s="1117">
        <v>117</v>
      </c>
      <c r="AB7" s="1117"/>
      <c r="AC7" s="1117"/>
      <c r="AD7" s="1117"/>
      <c r="AE7" s="1118"/>
      <c r="AF7" s="1119">
        <v>115</v>
      </c>
      <c r="AG7" s="1120"/>
      <c r="AH7" s="1120"/>
      <c r="AI7" s="1120"/>
      <c r="AJ7" s="1121"/>
      <c r="AK7" s="1122">
        <v>1</v>
      </c>
      <c r="AL7" s="1123"/>
      <c r="AM7" s="1123"/>
      <c r="AN7" s="1123"/>
      <c r="AO7" s="1123"/>
      <c r="AP7" s="1123">
        <v>13148</v>
      </c>
      <c r="AQ7" s="1123"/>
      <c r="AR7" s="1123"/>
      <c r="AS7" s="1123"/>
      <c r="AT7" s="1123"/>
      <c r="AU7" s="1124"/>
      <c r="AV7" s="1124"/>
      <c r="AW7" s="1124"/>
      <c r="AX7" s="1124"/>
      <c r="AY7" s="1125"/>
      <c r="AZ7" s="220"/>
      <c r="BA7" s="220"/>
      <c r="BB7" s="220"/>
      <c r="BC7" s="220"/>
      <c r="BD7" s="220"/>
      <c r="BE7" s="221"/>
      <c r="BF7" s="221"/>
      <c r="BG7" s="221"/>
      <c r="BH7" s="221"/>
      <c r="BI7" s="221"/>
      <c r="BJ7" s="221"/>
      <c r="BK7" s="221"/>
      <c r="BL7" s="221"/>
      <c r="BM7" s="221"/>
      <c r="BN7" s="221"/>
      <c r="BO7" s="221"/>
      <c r="BP7" s="221"/>
      <c r="BQ7" s="224">
        <v>1</v>
      </c>
      <c r="BR7" s="225"/>
      <c r="BS7" s="1126" t="s">
        <v>554</v>
      </c>
      <c r="BT7" s="1127"/>
      <c r="BU7" s="1127"/>
      <c r="BV7" s="1127"/>
      <c r="BW7" s="1127"/>
      <c r="BX7" s="1127"/>
      <c r="BY7" s="1127"/>
      <c r="BZ7" s="1127"/>
      <c r="CA7" s="1127"/>
      <c r="CB7" s="1127"/>
      <c r="CC7" s="1127"/>
      <c r="CD7" s="1127"/>
      <c r="CE7" s="1127"/>
      <c r="CF7" s="1127"/>
      <c r="CG7" s="1128"/>
      <c r="CH7" s="1110">
        <v>15</v>
      </c>
      <c r="CI7" s="1111"/>
      <c r="CJ7" s="1111"/>
      <c r="CK7" s="1111"/>
      <c r="CL7" s="1112"/>
      <c r="CM7" s="1110">
        <v>192</v>
      </c>
      <c r="CN7" s="1111"/>
      <c r="CO7" s="1111"/>
      <c r="CP7" s="1111"/>
      <c r="CQ7" s="1112"/>
      <c r="CR7" s="1110" t="s">
        <v>555</v>
      </c>
      <c r="CS7" s="1111"/>
      <c r="CT7" s="1111"/>
      <c r="CU7" s="1111"/>
      <c r="CV7" s="1112"/>
      <c r="CW7" s="1110">
        <v>8</v>
      </c>
      <c r="CX7" s="1111"/>
      <c r="CY7" s="1111"/>
      <c r="CZ7" s="1111"/>
      <c r="DA7" s="1112"/>
      <c r="DB7" s="1110" t="s">
        <v>555</v>
      </c>
      <c r="DC7" s="1111"/>
      <c r="DD7" s="1111"/>
      <c r="DE7" s="1111"/>
      <c r="DF7" s="1112"/>
      <c r="DG7" s="1110" t="s">
        <v>555</v>
      </c>
      <c r="DH7" s="1111"/>
      <c r="DI7" s="1111"/>
      <c r="DJ7" s="1111"/>
      <c r="DK7" s="1112"/>
      <c r="DL7" s="1110" t="s">
        <v>555</v>
      </c>
      <c r="DM7" s="1111"/>
      <c r="DN7" s="1111"/>
      <c r="DO7" s="1111"/>
      <c r="DP7" s="1112"/>
      <c r="DQ7" s="1110" t="s">
        <v>555</v>
      </c>
      <c r="DR7" s="1111"/>
      <c r="DS7" s="1111"/>
      <c r="DT7" s="1111"/>
      <c r="DU7" s="1112"/>
      <c r="DV7" s="1113"/>
      <c r="DW7" s="1114"/>
      <c r="DX7" s="1114"/>
      <c r="DY7" s="1114"/>
      <c r="DZ7" s="1115"/>
      <c r="EA7" s="222"/>
    </row>
    <row r="8" spans="1:131" s="223" customFormat="1" ht="26.25" customHeight="1" x14ac:dyDescent="0.15">
      <c r="A8" s="226">
        <v>2</v>
      </c>
      <c r="B8" s="1044" t="s">
        <v>375</v>
      </c>
      <c r="C8" s="1045"/>
      <c r="D8" s="1045"/>
      <c r="E8" s="1045"/>
      <c r="F8" s="1045"/>
      <c r="G8" s="1045"/>
      <c r="H8" s="1045"/>
      <c r="I8" s="1045"/>
      <c r="J8" s="1045"/>
      <c r="K8" s="1045"/>
      <c r="L8" s="1045"/>
      <c r="M8" s="1045"/>
      <c r="N8" s="1045"/>
      <c r="O8" s="1045"/>
      <c r="P8" s="1046"/>
      <c r="Q8" s="1052">
        <v>334</v>
      </c>
      <c r="R8" s="1053"/>
      <c r="S8" s="1053"/>
      <c r="T8" s="1053"/>
      <c r="U8" s="1053"/>
      <c r="V8" s="1053">
        <v>318</v>
      </c>
      <c r="W8" s="1053"/>
      <c r="X8" s="1053"/>
      <c r="Y8" s="1053"/>
      <c r="Z8" s="1053"/>
      <c r="AA8" s="1053">
        <v>16</v>
      </c>
      <c r="AB8" s="1053"/>
      <c r="AC8" s="1053"/>
      <c r="AD8" s="1053"/>
      <c r="AE8" s="1054"/>
      <c r="AF8" s="1049">
        <v>16</v>
      </c>
      <c r="AG8" s="1050"/>
      <c r="AH8" s="1050"/>
      <c r="AI8" s="1050"/>
      <c r="AJ8" s="1051"/>
      <c r="AK8" s="1094">
        <v>196</v>
      </c>
      <c r="AL8" s="1095"/>
      <c r="AM8" s="1095"/>
      <c r="AN8" s="1095"/>
      <c r="AO8" s="1095"/>
      <c r="AP8" s="1095">
        <v>136</v>
      </c>
      <c r="AQ8" s="1095"/>
      <c r="AR8" s="1095"/>
      <c r="AS8" s="1095"/>
      <c r="AT8" s="1095"/>
      <c r="AU8" s="1096"/>
      <c r="AV8" s="1096"/>
      <c r="AW8" s="1096"/>
      <c r="AX8" s="1096"/>
      <c r="AY8" s="1097"/>
      <c r="AZ8" s="220"/>
      <c r="BA8" s="220"/>
      <c r="BB8" s="220"/>
      <c r="BC8" s="220"/>
      <c r="BD8" s="220"/>
      <c r="BE8" s="221"/>
      <c r="BF8" s="221"/>
      <c r="BG8" s="221"/>
      <c r="BH8" s="221"/>
      <c r="BI8" s="221"/>
      <c r="BJ8" s="221"/>
      <c r="BK8" s="221"/>
      <c r="BL8" s="221"/>
      <c r="BM8" s="221"/>
      <c r="BN8" s="221"/>
      <c r="BO8" s="221"/>
      <c r="BP8" s="221"/>
      <c r="BQ8" s="226">
        <v>2</v>
      </c>
      <c r="BR8" s="227"/>
      <c r="BS8" s="1006"/>
      <c r="BT8" s="1007"/>
      <c r="BU8" s="1007"/>
      <c r="BV8" s="1007"/>
      <c r="BW8" s="1007"/>
      <c r="BX8" s="1007"/>
      <c r="BY8" s="1007"/>
      <c r="BZ8" s="1007"/>
      <c r="CA8" s="1007"/>
      <c r="CB8" s="1007"/>
      <c r="CC8" s="1007"/>
      <c r="CD8" s="1007"/>
      <c r="CE8" s="1007"/>
      <c r="CF8" s="1007"/>
      <c r="CG8" s="1028"/>
      <c r="CH8" s="1003"/>
      <c r="CI8" s="1004"/>
      <c r="CJ8" s="1004"/>
      <c r="CK8" s="1004"/>
      <c r="CL8" s="1005"/>
      <c r="CM8" s="1003"/>
      <c r="CN8" s="1004"/>
      <c r="CO8" s="1004"/>
      <c r="CP8" s="1004"/>
      <c r="CQ8" s="1005"/>
      <c r="CR8" s="1003"/>
      <c r="CS8" s="1004"/>
      <c r="CT8" s="1004"/>
      <c r="CU8" s="1004"/>
      <c r="CV8" s="1005"/>
      <c r="CW8" s="1003"/>
      <c r="CX8" s="1004"/>
      <c r="CY8" s="1004"/>
      <c r="CZ8" s="1004"/>
      <c r="DA8" s="1005"/>
      <c r="DB8" s="1003"/>
      <c r="DC8" s="1004"/>
      <c r="DD8" s="1004"/>
      <c r="DE8" s="1004"/>
      <c r="DF8" s="1005"/>
      <c r="DG8" s="1003"/>
      <c r="DH8" s="1004"/>
      <c r="DI8" s="1004"/>
      <c r="DJ8" s="1004"/>
      <c r="DK8" s="1005"/>
      <c r="DL8" s="1003"/>
      <c r="DM8" s="1004"/>
      <c r="DN8" s="1004"/>
      <c r="DO8" s="1004"/>
      <c r="DP8" s="1005"/>
      <c r="DQ8" s="1003"/>
      <c r="DR8" s="1004"/>
      <c r="DS8" s="1004"/>
      <c r="DT8" s="1004"/>
      <c r="DU8" s="1005"/>
      <c r="DV8" s="1006"/>
      <c r="DW8" s="1007"/>
      <c r="DX8" s="1007"/>
      <c r="DY8" s="1007"/>
      <c r="DZ8" s="1008"/>
      <c r="EA8" s="222"/>
    </row>
    <row r="9" spans="1:131" s="223" customFormat="1" ht="26.25" customHeight="1" x14ac:dyDescent="0.15">
      <c r="A9" s="226">
        <v>3</v>
      </c>
      <c r="B9" s="1044"/>
      <c r="C9" s="1045"/>
      <c r="D9" s="1045"/>
      <c r="E9" s="1045"/>
      <c r="F9" s="1045"/>
      <c r="G9" s="1045"/>
      <c r="H9" s="1045"/>
      <c r="I9" s="1045"/>
      <c r="J9" s="1045"/>
      <c r="K9" s="1045"/>
      <c r="L9" s="1045"/>
      <c r="M9" s="1045"/>
      <c r="N9" s="1045"/>
      <c r="O9" s="1045"/>
      <c r="P9" s="1046"/>
      <c r="Q9" s="1052"/>
      <c r="R9" s="1053"/>
      <c r="S9" s="1053"/>
      <c r="T9" s="1053"/>
      <c r="U9" s="1053"/>
      <c r="V9" s="1053"/>
      <c r="W9" s="1053"/>
      <c r="X9" s="1053"/>
      <c r="Y9" s="1053"/>
      <c r="Z9" s="1053"/>
      <c r="AA9" s="1053"/>
      <c r="AB9" s="1053"/>
      <c r="AC9" s="1053"/>
      <c r="AD9" s="1053"/>
      <c r="AE9" s="1054"/>
      <c r="AF9" s="1049"/>
      <c r="AG9" s="1050"/>
      <c r="AH9" s="1050"/>
      <c r="AI9" s="1050"/>
      <c r="AJ9" s="1051"/>
      <c r="AK9" s="1094"/>
      <c r="AL9" s="1095"/>
      <c r="AM9" s="1095"/>
      <c r="AN9" s="1095"/>
      <c r="AO9" s="1095"/>
      <c r="AP9" s="1095"/>
      <c r="AQ9" s="1095"/>
      <c r="AR9" s="1095"/>
      <c r="AS9" s="1095"/>
      <c r="AT9" s="1095"/>
      <c r="AU9" s="1096"/>
      <c r="AV9" s="1096"/>
      <c r="AW9" s="1096"/>
      <c r="AX9" s="1096"/>
      <c r="AY9" s="1097"/>
      <c r="AZ9" s="220"/>
      <c r="BA9" s="220"/>
      <c r="BB9" s="220"/>
      <c r="BC9" s="220"/>
      <c r="BD9" s="220"/>
      <c r="BE9" s="221"/>
      <c r="BF9" s="221"/>
      <c r="BG9" s="221"/>
      <c r="BH9" s="221"/>
      <c r="BI9" s="221"/>
      <c r="BJ9" s="221"/>
      <c r="BK9" s="221"/>
      <c r="BL9" s="221"/>
      <c r="BM9" s="221"/>
      <c r="BN9" s="221"/>
      <c r="BO9" s="221"/>
      <c r="BP9" s="221"/>
      <c r="BQ9" s="226">
        <v>3</v>
      </c>
      <c r="BR9" s="227"/>
      <c r="BS9" s="1006"/>
      <c r="BT9" s="1007"/>
      <c r="BU9" s="1007"/>
      <c r="BV9" s="1007"/>
      <c r="BW9" s="1007"/>
      <c r="BX9" s="1007"/>
      <c r="BY9" s="1007"/>
      <c r="BZ9" s="1007"/>
      <c r="CA9" s="1007"/>
      <c r="CB9" s="1007"/>
      <c r="CC9" s="1007"/>
      <c r="CD9" s="1007"/>
      <c r="CE9" s="1007"/>
      <c r="CF9" s="1007"/>
      <c r="CG9" s="1028"/>
      <c r="CH9" s="1003"/>
      <c r="CI9" s="1004"/>
      <c r="CJ9" s="1004"/>
      <c r="CK9" s="1004"/>
      <c r="CL9" s="1005"/>
      <c r="CM9" s="1003"/>
      <c r="CN9" s="1004"/>
      <c r="CO9" s="1004"/>
      <c r="CP9" s="1004"/>
      <c r="CQ9" s="1005"/>
      <c r="CR9" s="1003"/>
      <c r="CS9" s="1004"/>
      <c r="CT9" s="1004"/>
      <c r="CU9" s="1004"/>
      <c r="CV9" s="1005"/>
      <c r="CW9" s="1003"/>
      <c r="CX9" s="1004"/>
      <c r="CY9" s="1004"/>
      <c r="CZ9" s="1004"/>
      <c r="DA9" s="1005"/>
      <c r="DB9" s="1003"/>
      <c r="DC9" s="1004"/>
      <c r="DD9" s="1004"/>
      <c r="DE9" s="1004"/>
      <c r="DF9" s="1005"/>
      <c r="DG9" s="1003"/>
      <c r="DH9" s="1004"/>
      <c r="DI9" s="1004"/>
      <c r="DJ9" s="1004"/>
      <c r="DK9" s="1005"/>
      <c r="DL9" s="1003"/>
      <c r="DM9" s="1004"/>
      <c r="DN9" s="1004"/>
      <c r="DO9" s="1004"/>
      <c r="DP9" s="1005"/>
      <c r="DQ9" s="1003"/>
      <c r="DR9" s="1004"/>
      <c r="DS9" s="1004"/>
      <c r="DT9" s="1004"/>
      <c r="DU9" s="1005"/>
      <c r="DV9" s="1006"/>
      <c r="DW9" s="1007"/>
      <c r="DX9" s="1007"/>
      <c r="DY9" s="1007"/>
      <c r="DZ9" s="1008"/>
      <c r="EA9" s="222"/>
    </row>
    <row r="10" spans="1:131" s="223" customFormat="1" ht="26.25" customHeight="1" x14ac:dyDescent="0.15">
      <c r="A10" s="226">
        <v>4</v>
      </c>
      <c r="B10" s="1044"/>
      <c r="C10" s="1045"/>
      <c r="D10" s="1045"/>
      <c r="E10" s="1045"/>
      <c r="F10" s="1045"/>
      <c r="G10" s="1045"/>
      <c r="H10" s="1045"/>
      <c r="I10" s="1045"/>
      <c r="J10" s="1045"/>
      <c r="K10" s="1045"/>
      <c r="L10" s="1045"/>
      <c r="M10" s="1045"/>
      <c r="N10" s="1045"/>
      <c r="O10" s="1045"/>
      <c r="P10" s="1046"/>
      <c r="Q10" s="1052"/>
      <c r="R10" s="1053"/>
      <c r="S10" s="1053"/>
      <c r="T10" s="1053"/>
      <c r="U10" s="1053"/>
      <c r="V10" s="1053"/>
      <c r="W10" s="1053"/>
      <c r="X10" s="1053"/>
      <c r="Y10" s="1053"/>
      <c r="Z10" s="1053"/>
      <c r="AA10" s="1053"/>
      <c r="AB10" s="1053"/>
      <c r="AC10" s="1053"/>
      <c r="AD10" s="1053"/>
      <c r="AE10" s="1054"/>
      <c r="AF10" s="1049"/>
      <c r="AG10" s="1050"/>
      <c r="AH10" s="1050"/>
      <c r="AI10" s="1050"/>
      <c r="AJ10" s="1051"/>
      <c r="AK10" s="1094"/>
      <c r="AL10" s="1095"/>
      <c r="AM10" s="1095"/>
      <c r="AN10" s="1095"/>
      <c r="AO10" s="1095"/>
      <c r="AP10" s="1095"/>
      <c r="AQ10" s="1095"/>
      <c r="AR10" s="1095"/>
      <c r="AS10" s="1095"/>
      <c r="AT10" s="1095"/>
      <c r="AU10" s="1096"/>
      <c r="AV10" s="1096"/>
      <c r="AW10" s="1096"/>
      <c r="AX10" s="1096"/>
      <c r="AY10" s="1097"/>
      <c r="AZ10" s="220"/>
      <c r="BA10" s="220"/>
      <c r="BB10" s="220"/>
      <c r="BC10" s="220"/>
      <c r="BD10" s="220"/>
      <c r="BE10" s="221"/>
      <c r="BF10" s="221"/>
      <c r="BG10" s="221"/>
      <c r="BH10" s="221"/>
      <c r="BI10" s="221"/>
      <c r="BJ10" s="221"/>
      <c r="BK10" s="221"/>
      <c r="BL10" s="221"/>
      <c r="BM10" s="221"/>
      <c r="BN10" s="221"/>
      <c r="BO10" s="221"/>
      <c r="BP10" s="221"/>
      <c r="BQ10" s="226">
        <v>4</v>
      </c>
      <c r="BR10" s="227"/>
      <c r="BS10" s="1006"/>
      <c r="BT10" s="1007"/>
      <c r="BU10" s="1007"/>
      <c r="BV10" s="1007"/>
      <c r="BW10" s="1007"/>
      <c r="BX10" s="1007"/>
      <c r="BY10" s="1007"/>
      <c r="BZ10" s="1007"/>
      <c r="CA10" s="1007"/>
      <c r="CB10" s="1007"/>
      <c r="CC10" s="1007"/>
      <c r="CD10" s="1007"/>
      <c r="CE10" s="1007"/>
      <c r="CF10" s="1007"/>
      <c r="CG10" s="1028"/>
      <c r="CH10" s="1003"/>
      <c r="CI10" s="1004"/>
      <c r="CJ10" s="1004"/>
      <c r="CK10" s="1004"/>
      <c r="CL10" s="1005"/>
      <c r="CM10" s="1003"/>
      <c r="CN10" s="1004"/>
      <c r="CO10" s="1004"/>
      <c r="CP10" s="1004"/>
      <c r="CQ10" s="1005"/>
      <c r="CR10" s="1003"/>
      <c r="CS10" s="1004"/>
      <c r="CT10" s="1004"/>
      <c r="CU10" s="1004"/>
      <c r="CV10" s="1005"/>
      <c r="CW10" s="1003"/>
      <c r="CX10" s="1004"/>
      <c r="CY10" s="1004"/>
      <c r="CZ10" s="1004"/>
      <c r="DA10" s="1005"/>
      <c r="DB10" s="1003"/>
      <c r="DC10" s="1004"/>
      <c r="DD10" s="1004"/>
      <c r="DE10" s="1004"/>
      <c r="DF10" s="1005"/>
      <c r="DG10" s="1003"/>
      <c r="DH10" s="1004"/>
      <c r="DI10" s="1004"/>
      <c r="DJ10" s="1004"/>
      <c r="DK10" s="1005"/>
      <c r="DL10" s="1003"/>
      <c r="DM10" s="1004"/>
      <c r="DN10" s="1004"/>
      <c r="DO10" s="1004"/>
      <c r="DP10" s="1005"/>
      <c r="DQ10" s="1003"/>
      <c r="DR10" s="1004"/>
      <c r="DS10" s="1004"/>
      <c r="DT10" s="1004"/>
      <c r="DU10" s="1005"/>
      <c r="DV10" s="1006"/>
      <c r="DW10" s="1007"/>
      <c r="DX10" s="1007"/>
      <c r="DY10" s="1007"/>
      <c r="DZ10" s="1008"/>
      <c r="EA10" s="222"/>
    </row>
    <row r="11" spans="1:131" s="223" customFormat="1" ht="26.25" customHeight="1" x14ac:dyDescent="0.15">
      <c r="A11" s="226">
        <v>5</v>
      </c>
      <c r="B11" s="1044"/>
      <c r="C11" s="1045"/>
      <c r="D11" s="1045"/>
      <c r="E11" s="1045"/>
      <c r="F11" s="1045"/>
      <c r="G11" s="1045"/>
      <c r="H11" s="1045"/>
      <c r="I11" s="1045"/>
      <c r="J11" s="1045"/>
      <c r="K11" s="1045"/>
      <c r="L11" s="1045"/>
      <c r="M11" s="1045"/>
      <c r="N11" s="1045"/>
      <c r="O11" s="1045"/>
      <c r="P11" s="1046"/>
      <c r="Q11" s="1052"/>
      <c r="R11" s="1053"/>
      <c r="S11" s="1053"/>
      <c r="T11" s="1053"/>
      <c r="U11" s="1053"/>
      <c r="V11" s="1053"/>
      <c r="W11" s="1053"/>
      <c r="X11" s="1053"/>
      <c r="Y11" s="1053"/>
      <c r="Z11" s="1053"/>
      <c r="AA11" s="1053"/>
      <c r="AB11" s="1053"/>
      <c r="AC11" s="1053"/>
      <c r="AD11" s="1053"/>
      <c r="AE11" s="1054"/>
      <c r="AF11" s="1049"/>
      <c r="AG11" s="1050"/>
      <c r="AH11" s="1050"/>
      <c r="AI11" s="1050"/>
      <c r="AJ11" s="1051"/>
      <c r="AK11" s="1094"/>
      <c r="AL11" s="1095"/>
      <c r="AM11" s="1095"/>
      <c r="AN11" s="1095"/>
      <c r="AO11" s="1095"/>
      <c r="AP11" s="1095"/>
      <c r="AQ11" s="1095"/>
      <c r="AR11" s="1095"/>
      <c r="AS11" s="1095"/>
      <c r="AT11" s="1095"/>
      <c r="AU11" s="1096"/>
      <c r="AV11" s="1096"/>
      <c r="AW11" s="1096"/>
      <c r="AX11" s="1096"/>
      <c r="AY11" s="1097"/>
      <c r="AZ11" s="220"/>
      <c r="BA11" s="220"/>
      <c r="BB11" s="220"/>
      <c r="BC11" s="220"/>
      <c r="BD11" s="220"/>
      <c r="BE11" s="221"/>
      <c r="BF11" s="221"/>
      <c r="BG11" s="221"/>
      <c r="BH11" s="221"/>
      <c r="BI11" s="221"/>
      <c r="BJ11" s="221"/>
      <c r="BK11" s="221"/>
      <c r="BL11" s="221"/>
      <c r="BM11" s="221"/>
      <c r="BN11" s="221"/>
      <c r="BO11" s="221"/>
      <c r="BP11" s="221"/>
      <c r="BQ11" s="226">
        <v>5</v>
      </c>
      <c r="BR11" s="227"/>
      <c r="BS11" s="1006"/>
      <c r="BT11" s="1007"/>
      <c r="BU11" s="1007"/>
      <c r="BV11" s="1007"/>
      <c r="BW11" s="1007"/>
      <c r="BX11" s="1007"/>
      <c r="BY11" s="1007"/>
      <c r="BZ11" s="1007"/>
      <c r="CA11" s="1007"/>
      <c r="CB11" s="1007"/>
      <c r="CC11" s="1007"/>
      <c r="CD11" s="1007"/>
      <c r="CE11" s="1007"/>
      <c r="CF11" s="1007"/>
      <c r="CG11" s="1028"/>
      <c r="CH11" s="1003"/>
      <c r="CI11" s="1004"/>
      <c r="CJ11" s="1004"/>
      <c r="CK11" s="1004"/>
      <c r="CL11" s="1005"/>
      <c r="CM11" s="1003"/>
      <c r="CN11" s="1004"/>
      <c r="CO11" s="1004"/>
      <c r="CP11" s="1004"/>
      <c r="CQ11" s="1005"/>
      <c r="CR11" s="1003"/>
      <c r="CS11" s="1004"/>
      <c r="CT11" s="1004"/>
      <c r="CU11" s="1004"/>
      <c r="CV11" s="1005"/>
      <c r="CW11" s="1003"/>
      <c r="CX11" s="1004"/>
      <c r="CY11" s="1004"/>
      <c r="CZ11" s="1004"/>
      <c r="DA11" s="1005"/>
      <c r="DB11" s="1003"/>
      <c r="DC11" s="1004"/>
      <c r="DD11" s="1004"/>
      <c r="DE11" s="1004"/>
      <c r="DF11" s="1005"/>
      <c r="DG11" s="1003"/>
      <c r="DH11" s="1004"/>
      <c r="DI11" s="1004"/>
      <c r="DJ11" s="1004"/>
      <c r="DK11" s="1005"/>
      <c r="DL11" s="1003"/>
      <c r="DM11" s="1004"/>
      <c r="DN11" s="1004"/>
      <c r="DO11" s="1004"/>
      <c r="DP11" s="1005"/>
      <c r="DQ11" s="1003"/>
      <c r="DR11" s="1004"/>
      <c r="DS11" s="1004"/>
      <c r="DT11" s="1004"/>
      <c r="DU11" s="1005"/>
      <c r="DV11" s="1006"/>
      <c r="DW11" s="1007"/>
      <c r="DX11" s="1007"/>
      <c r="DY11" s="1007"/>
      <c r="DZ11" s="1008"/>
      <c r="EA11" s="222"/>
    </row>
    <row r="12" spans="1:131" s="223" customFormat="1" ht="26.25" customHeight="1" x14ac:dyDescent="0.15">
      <c r="A12" s="226">
        <v>6</v>
      </c>
      <c r="B12" s="1044"/>
      <c r="C12" s="1045"/>
      <c r="D12" s="1045"/>
      <c r="E12" s="1045"/>
      <c r="F12" s="1045"/>
      <c r="G12" s="1045"/>
      <c r="H12" s="1045"/>
      <c r="I12" s="1045"/>
      <c r="J12" s="1045"/>
      <c r="K12" s="1045"/>
      <c r="L12" s="1045"/>
      <c r="M12" s="1045"/>
      <c r="N12" s="1045"/>
      <c r="O12" s="1045"/>
      <c r="P12" s="1046"/>
      <c r="Q12" s="1052"/>
      <c r="R12" s="1053"/>
      <c r="S12" s="1053"/>
      <c r="T12" s="1053"/>
      <c r="U12" s="1053"/>
      <c r="V12" s="1053"/>
      <c r="W12" s="1053"/>
      <c r="X12" s="1053"/>
      <c r="Y12" s="1053"/>
      <c r="Z12" s="1053"/>
      <c r="AA12" s="1053"/>
      <c r="AB12" s="1053"/>
      <c r="AC12" s="1053"/>
      <c r="AD12" s="1053"/>
      <c r="AE12" s="1054"/>
      <c r="AF12" s="1049"/>
      <c r="AG12" s="1050"/>
      <c r="AH12" s="1050"/>
      <c r="AI12" s="1050"/>
      <c r="AJ12" s="1051"/>
      <c r="AK12" s="1094"/>
      <c r="AL12" s="1095"/>
      <c r="AM12" s="1095"/>
      <c r="AN12" s="1095"/>
      <c r="AO12" s="1095"/>
      <c r="AP12" s="1095"/>
      <c r="AQ12" s="1095"/>
      <c r="AR12" s="1095"/>
      <c r="AS12" s="1095"/>
      <c r="AT12" s="1095"/>
      <c r="AU12" s="1096"/>
      <c r="AV12" s="1096"/>
      <c r="AW12" s="1096"/>
      <c r="AX12" s="1096"/>
      <c r="AY12" s="1097"/>
      <c r="AZ12" s="220"/>
      <c r="BA12" s="220"/>
      <c r="BB12" s="220"/>
      <c r="BC12" s="220"/>
      <c r="BD12" s="220"/>
      <c r="BE12" s="221"/>
      <c r="BF12" s="221"/>
      <c r="BG12" s="221"/>
      <c r="BH12" s="221"/>
      <c r="BI12" s="221"/>
      <c r="BJ12" s="221"/>
      <c r="BK12" s="221"/>
      <c r="BL12" s="221"/>
      <c r="BM12" s="221"/>
      <c r="BN12" s="221"/>
      <c r="BO12" s="221"/>
      <c r="BP12" s="221"/>
      <c r="BQ12" s="226">
        <v>6</v>
      </c>
      <c r="BR12" s="227"/>
      <c r="BS12" s="1006"/>
      <c r="BT12" s="1007"/>
      <c r="BU12" s="1007"/>
      <c r="BV12" s="1007"/>
      <c r="BW12" s="1007"/>
      <c r="BX12" s="1007"/>
      <c r="BY12" s="1007"/>
      <c r="BZ12" s="1007"/>
      <c r="CA12" s="1007"/>
      <c r="CB12" s="1007"/>
      <c r="CC12" s="1007"/>
      <c r="CD12" s="1007"/>
      <c r="CE12" s="1007"/>
      <c r="CF12" s="1007"/>
      <c r="CG12" s="1028"/>
      <c r="CH12" s="1003"/>
      <c r="CI12" s="1004"/>
      <c r="CJ12" s="1004"/>
      <c r="CK12" s="1004"/>
      <c r="CL12" s="1005"/>
      <c r="CM12" s="1003"/>
      <c r="CN12" s="1004"/>
      <c r="CO12" s="1004"/>
      <c r="CP12" s="1004"/>
      <c r="CQ12" s="1005"/>
      <c r="CR12" s="1003"/>
      <c r="CS12" s="1004"/>
      <c r="CT12" s="1004"/>
      <c r="CU12" s="1004"/>
      <c r="CV12" s="1005"/>
      <c r="CW12" s="1003"/>
      <c r="CX12" s="1004"/>
      <c r="CY12" s="1004"/>
      <c r="CZ12" s="1004"/>
      <c r="DA12" s="1005"/>
      <c r="DB12" s="1003"/>
      <c r="DC12" s="1004"/>
      <c r="DD12" s="1004"/>
      <c r="DE12" s="1004"/>
      <c r="DF12" s="1005"/>
      <c r="DG12" s="1003"/>
      <c r="DH12" s="1004"/>
      <c r="DI12" s="1004"/>
      <c r="DJ12" s="1004"/>
      <c r="DK12" s="1005"/>
      <c r="DL12" s="1003"/>
      <c r="DM12" s="1004"/>
      <c r="DN12" s="1004"/>
      <c r="DO12" s="1004"/>
      <c r="DP12" s="1005"/>
      <c r="DQ12" s="1003"/>
      <c r="DR12" s="1004"/>
      <c r="DS12" s="1004"/>
      <c r="DT12" s="1004"/>
      <c r="DU12" s="1005"/>
      <c r="DV12" s="1006"/>
      <c r="DW12" s="1007"/>
      <c r="DX12" s="1007"/>
      <c r="DY12" s="1007"/>
      <c r="DZ12" s="1008"/>
      <c r="EA12" s="222"/>
    </row>
    <row r="13" spans="1:131" s="223" customFormat="1" ht="26.25" customHeight="1" x14ac:dyDescent="0.15">
      <c r="A13" s="226">
        <v>7</v>
      </c>
      <c r="B13" s="1044"/>
      <c r="C13" s="1045"/>
      <c r="D13" s="1045"/>
      <c r="E13" s="1045"/>
      <c r="F13" s="1045"/>
      <c r="G13" s="1045"/>
      <c r="H13" s="1045"/>
      <c r="I13" s="1045"/>
      <c r="J13" s="1045"/>
      <c r="K13" s="1045"/>
      <c r="L13" s="1045"/>
      <c r="M13" s="1045"/>
      <c r="N13" s="1045"/>
      <c r="O13" s="1045"/>
      <c r="P13" s="1046"/>
      <c r="Q13" s="1052"/>
      <c r="R13" s="1053"/>
      <c r="S13" s="1053"/>
      <c r="T13" s="1053"/>
      <c r="U13" s="1053"/>
      <c r="V13" s="1053"/>
      <c r="W13" s="1053"/>
      <c r="X13" s="1053"/>
      <c r="Y13" s="1053"/>
      <c r="Z13" s="1053"/>
      <c r="AA13" s="1053"/>
      <c r="AB13" s="1053"/>
      <c r="AC13" s="1053"/>
      <c r="AD13" s="1053"/>
      <c r="AE13" s="1054"/>
      <c r="AF13" s="1049"/>
      <c r="AG13" s="1050"/>
      <c r="AH13" s="1050"/>
      <c r="AI13" s="1050"/>
      <c r="AJ13" s="1051"/>
      <c r="AK13" s="1094"/>
      <c r="AL13" s="1095"/>
      <c r="AM13" s="1095"/>
      <c r="AN13" s="1095"/>
      <c r="AO13" s="1095"/>
      <c r="AP13" s="1095"/>
      <c r="AQ13" s="1095"/>
      <c r="AR13" s="1095"/>
      <c r="AS13" s="1095"/>
      <c r="AT13" s="1095"/>
      <c r="AU13" s="1096"/>
      <c r="AV13" s="1096"/>
      <c r="AW13" s="1096"/>
      <c r="AX13" s="1096"/>
      <c r="AY13" s="1097"/>
      <c r="AZ13" s="220"/>
      <c r="BA13" s="220"/>
      <c r="BB13" s="220"/>
      <c r="BC13" s="220"/>
      <c r="BD13" s="220"/>
      <c r="BE13" s="221"/>
      <c r="BF13" s="221"/>
      <c r="BG13" s="221"/>
      <c r="BH13" s="221"/>
      <c r="BI13" s="221"/>
      <c r="BJ13" s="221"/>
      <c r="BK13" s="221"/>
      <c r="BL13" s="221"/>
      <c r="BM13" s="221"/>
      <c r="BN13" s="221"/>
      <c r="BO13" s="221"/>
      <c r="BP13" s="221"/>
      <c r="BQ13" s="226">
        <v>7</v>
      </c>
      <c r="BR13" s="227"/>
      <c r="BS13" s="1006"/>
      <c r="BT13" s="1007"/>
      <c r="BU13" s="1007"/>
      <c r="BV13" s="1007"/>
      <c r="BW13" s="1007"/>
      <c r="BX13" s="1007"/>
      <c r="BY13" s="1007"/>
      <c r="BZ13" s="1007"/>
      <c r="CA13" s="1007"/>
      <c r="CB13" s="1007"/>
      <c r="CC13" s="1007"/>
      <c r="CD13" s="1007"/>
      <c r="CE13" s="1007"/>
      <c r="CF13" s="1007"/>
      <c r="CG13" s="1028"/>
      <c r="CH13" s="1003"/>
      <c r="CI13" s="1004"/>
      <c r="CJ13" s="1004"/>
      <c r="CK13" s="1004"/>
      <c r="CL13" s="1005"/>
      <c r="CM13" s="1003"/>
      <c r="CN13" s="1004"/>
      <c r="CO13" s="1004"/>
      <c r="CP13" s="1004"/>
      <c r="CQ13" s="1005"/>
      <c r="CR13" s="1003"/>
      <c r="CS13" s="1004"/>
      <c r="CT13" s="1004"/>
      <c r="CU13" s="1004"/>
      <c r="CV13" s="1005"/>
      <c r="CW13" s="1003"/>
      <c r="CX13" s="1004"/>
      <c r="CY13" s="1004"/>
      <c r="CZ13" s="1004"/>
      <c r="DA13" s="1005"/>
      <c r="DB13" s="1003"/>
      <c r="DC13" s="1004"/>
      <c r="DD13" s="1004"/>
      <c r="DE13" s="1004"/>
      <c r="DF13" s="1005"/>
      <c r="DG13" s="1003"/>
      <c r="DH13" s="1004"/>
      <c r="DI13" s="1004"/>
      <c r="DJ13" s="1004"/>
      <c r="DK13" s="1005"/>
      <c r="DL13" s="1003"/>
      <c r="DM13" s="1004"/>
      <c r="DN13" s="1004"/>
      <c r="DO13" s="1004"/>
      <c r="DP13" s="1005"/>
      <c r="DQ13" s="1003"/>
      <c r="DR13" s="1004"/>
      <c r="DS13" s="1004"/>
      <c r="DT13" s="1004"/>
      <c r="DU13" s="1005"/>
      <c r="DV13" s="1006"/>
      <c r="DW13" s="1007"/>
      <c r="DX13" s="1007"/>
      <c r="DY13" s="1007"/>
      <c r="DZ13" s="1008"/>
      <c r="EA13" s="222"/>
    </row>
    <row r="14" spans="1:131" s="223" customFormat="1" ht="26.25" customHeight="1" x14ac:dyDescent="0.15">
      <c r="A14" s="226">
        <v>8</v>
      </c>
      <c r="B14" s="1044"/>
      <c r="C14" s="1045"/>
      <c r="D14" s="1045"/>
      <c r="E14" s="1045"/>
      <c r="F14" s="1045"/>
      <c r="G14" s="1045"/>
      <c r="H14" s="1045"/>
      <c r="I14" s="1045"/>
      <c r="J14" s="1045"/>
      <c r="K14" s="1045"/>
      <c r="L14" s="1045"/>
      <c r="M14" s="1045"/>
      <c r="N14" s="1045"/>
      <c r="O14" s="1045"/>
      <c r="P14" s="1046"/>
      <c r="Q14" s="1052"/>
      <c r="R14" s="1053"/>
      <c r="S14" s="1053"/>
      <c r="T14" s="1053"/>
      <c r="U14" s="1053"/>
      <c r="V14" s="1053"/>
      <c r="W14" s="1053"/>
      <c r="X14" s="1053"/>
      <c r="Y14" s="1053"/>
      <c r="Z14" s="1053"/>
      <c r="AA14" s="1053"/>
      <c r="AB14" s="1053"/>
      <c r="AC14" s="1053"/>
      <c r="AD14" s="1053"/>
      <c r="AE14" s="1054"/>
      <c r="AF14" s="1049"/>
      <c r="AG14" s="1050"/>
      <c r="AH14" s="1050"/>
      <c r="AI14" s="1050"/>
      <c r="AJ14" s="1051"/>
      <c r="AK14" s="1094"/>
      <c r="AL14" s="1095"/>
      <c r="AM14" s="1095"/>
      <c r="AN14" s="1095"/>
      <c r="AO14" s="1095"/>
      <c r="AP14" s="1095"/>
      <c r="AQ14" s="1095"/>
      <c r="AR14" s="1095"/>
      <c r="AS14" s="1095"/>
      <c r="AT14" s="1095"/>
      <c r="AU14" s="1096"/>
      <c r="AV14" s="1096"/>
      <c r="AW14" s="1096"/>
      <c r="AX14" s="1096"/>
      <c r="AY14" s="1097"/>
      <c r="AZ14" s="220"/>
      <c r="BA14" s="220"/>
      <c r="BB14" s="220"/>
      <c r="BC14" s="220"/>
      <c r="BD14" s="220"/>
      <c r="BE14" s="221"/>
      <c r="BF14" s="221"/>
      <c r="BG14" s="221"/>
      <c r="BH14" s="221"/>
      <c r="BI14" s="221"/>
      <c r="BJ14" s="221"/>
      <c r="BK14" s="221"/>
      <c r="BL14" s="221"/>
      <c r="BM14" s="221"/>
      <c r="BN14" s="221"/>
      <c r="BO14" s="221"/>
      <c r="BP14" s="221"/>
      <c r="BQ14" s="226">
        <v>8</v>
      </c>
      <c r="BR14" s="227"/>
      <c r="BS14" s="1006"/>
      <c r="BT14" s="1007"/>
      <c r="BU14" s="1007"/>
      <c r="BV14" s="1007"/>
      <c r="BW14" s="1007"/>
      <c r="BX14" s="1007"/>
      <c r="BY14" s="1007"/>
      <c r="BZ14" s="1007"/>
      <c r="CA14" s="1007"/>
      <c r="CB14" s="1007"/>
      <c r="CC14" s="1007"/>
      <c r="CD14" s="1007"/>
      <c r="CE14" s="1007"/>
      <c r="CF14" s="1007"/>
      <c r="CG14" s="1028"/>
      <c r="CH14" s="1003"/>
      <c r="CI14" s="1004"/>
      <c r="CJ14" s="1004"/>
      <c r="CK14" s="1004"/>
      <c r="CL14" s="1005"/>
      <c r="CM14" s="1003"/>
      <c r="CN14" s="1004"/>
      <c r="CO14" s="1004"/>
      <c r="CP14" s="1004"/>
      <c r="CQ14" s="1005"/>
      <c r="CR14" s="1003"/>
      <c r="CS14" s="1004"/>
      <c r="CT14" s="1004"/>
      <c r="CU14" s="1004"/>
      <c r="CV14" s="1005"/>
      <c r="CW14" s="1003"/>
      <c r="CX14" s="1004"/>
      <c r="CY14" s="1004"/>
      <c r="CZ14" s="1004"/>
      <c r="DA14" s="1005"/>
      <c r="DB14" s="1003"/>
      <c r="DC14" s="1004"/>
      <c r="DD14" s="1004"/>
      <c r="DE14" s="1004"/>
      <c r="DF14" s="1005"/>
      <c r="DG14" s="1003"/>
      <c r="DH14" s="1004"/>
      <c r="DI14" s="1004"/>
      <c r="DJ14" s="1004"/>
      <c r="DK14" s="1005"/>
      <c r="DL14" s="1003"/>
      <c r="DM14" s="1004"/>
      <c r="DN14" s="1004"/>
      <c r="DO14" s="1004"/>
      <c r="DP14" s="1005"/>
      <c r="DQ14" s="1003"/>
      <c r="DR14" s="1004"/>
      <c r="DS14" s="1004"/>
      <c r="DT14" s="1004"/>
      <c r="DU14" s="1005"/>
      <c r="DV14" s="1006"/>
      <c r="DW14" s="1007"/>
      <c r="DX14" s="1007"/>
      <c r="DY14" s="1007"/>
      <c r="DZ14" s="1008"/>
      <c r="EA14" s="222"/>
    </row>
    <row r="15" spans="1:131" s="223" customFormat="1" ht="26.25" customHeight="1" x14ac:dyDescent="0.15">
      <c r="A15" s="226">
        <v>9</v>
      </c>
      <c r="B15" s="1044"/>
      <c r="C15" s="1045"/>
      <c r="D15" s="1045"/>
      <c r="E15" s="1045"/>
      <c r="F15" s="1045"/>
      <c r="G15" s="1045"/>
      <c r="H15" s="1045"/>
      <c r="I15" s="1045"/>
      <c r="J15" s="1045"/>
      <c r="K15" s="1045"/>
      <c r="L15" s="1045"/>
      <c r="M15" s="1045"/>
      <c r="N15" s="1045"/>
      <c r="O15" s="1045"/>
      <c r="P15" s="1046"/>
      <c r="Q15" s="1052"/>
      <c r="R15" s="1053"/>
      <c r="S15" s="1053"/>
      <c r="T15" s="1053"/>
      <c r="U15" s="1053"/>
      <c r="V15" s="1053"/>
      <c r="W15" s="1053"/>
      <c r="X15" s="1053"/>
      <c r="Y15" s="1053"/>
      <c r="Z15" s="1053"/>
      <c r="AA15" s="1053"/>
      <c r="AB15" s="1053"/>
      <c r="AC15" s="1053"/>
      <c r="AD15" s="1053"/>
      <c r="AE15" s="1054"/>
      <c r="AF15" s="1049"/>
      <c r="AG15" s="1050"/>
      <c r="AH15" s="1050"/>
      <c r="AI15" s="1050"/>
      <c r="AJ15" s="1051"/>
      <c r="AK15" s="1094"/>
      <c r="AL15" s="1095"/>
      <c r="AM15" s="1095"/>
      <c r="AN15" s="1095"/>
      <c r="AO15" s="1095"/>
      <c r="AP15" s="1095"/>
      <c r="AQ15" s="1095"/>
      <c r="AR15" s="1095"/>
      <c r="AS15" s="1095"/>
      <c r="AT15" s="1095"/>
      <c r="AU15" s="1096"/>
      <c r="AV15" s="1096"/>
      <c r="AW15" s="1096"/>
      <c r="AX15" s="1096"/>
      <c r="AY15" s="1097"/>
      <c r="AZ15" s="220"/>
      <c r="BA15" s="220"/>
      <c r="BB15" s="220"/>
      <c r="BC15" s="220"/>
      <c r="BD15" s="220"/>
      <c r="BE15" s="221"/>
      <c r="BF15" s="221"/>
      <c r="BG15" s="221"/>
      <c r="BH15" s="221"/>
      <c r="BI15" s="221"/>
      <c r="BJ15" s="221"/>
      <c r="BK15" s="221"/>
      <c r="BL15" s="221"/>
      <c r="BM15" s="221"/>
      <c r="BN15" s="221"/>
      <c r="BO15" s="221"/>
      <c r="BP15" s="221"/>
      <c r="BQ15" s="226">
        <v>9</v>
      </c>
      <c r="BR15" s="227"/>
      <c r="BS15" s="1006"/>
      <c r="BT15" s="1007"/>
      <c r="BU15" s="1007"/>
      <c r="BV15" s="1007"/>
      <c r="BW15" s="1007"/>
      <c r="BX15" s="1007"/>
      <c r="BY15" s="1007"/>
      <c r="BZ15" s="1007"/>
      <c r="CA15" s="1007"/>
      <c r="CB15" s="1007"/>
      <c r="CC15" s="1007"/>
      <c r="CD15" s="1007"/>
      <c r="CE15" s="1007"/>
      <c r="CF15" s="1007"/>
      <c r="CG15" s="1028"/>
      <c r="CH15" s="1003"/>
      <c r="CI15" s="1004"/>
      <c r="CJ15" s="1004"/>
      <c r="CK15" s="1004"/>
      <c r="CL15" s="1005"/>
      <c r="CM15" s="1003"/>
      <c r="CN15" s="1004"/>
      <c r="CO15" s="1004"/>
      <c r="CP15" s="1004"/>
      <c r="CQ15" s="1005"/>
      <c r="CR15" s="1003"/>
      <c r="CS15" s="1004"/>
      <c r="CT15" s="1004"/>
      <c r="CU15" s="1004"/>
      <c r="CV15" s="1005"/>
      <c r="CW15" s="1003"/>
      <c r="CX15" s="1004"/>
      <c r="CY15" s="1004"/>
      <c r="CZ15" s="1004"/>
      <c r="DA15" s="1005"/>
      <c r="DB15" s="1003"/>
      <c r="DC15" s="1004"/>
      <c r="DD15" s="1004"/>
      <c r="DE15" s="1004"/>
      <c r="DF15" s="1005"/>
      <c r="DG15" s="1003"/>
      <c r="DH15" s="1004"/>
      <c r="DI15" s="1004"/>
      <c r="DJ15" s="1004"/>
      <c r="DK15" s="1005"/>
      <c r="DL15" s="1003"/>
      <c r="DM15" s="1004"/>
      <c r="DN15" s="1004"/>
      <c r="DO15" s="1004"/>
      <c r="DP15" s="1005"/>
      <c r="DQ15" s="1003"/>
      <c r="DR15" s="1004"/>
      <c r="DS15" s="1004"/>
      <c r="DT15" s="1004"/>
      <c r="DU15" s="1005"/>
      <c r="DV15" s="1006"/>
      <c r="DW15" s="1007"/>
      <c r="DX15" s="1007"/>
      <c r="DY15" s="1007"/>
      <c r="DZ15" s="1008"/>
      <c r="EA15" s="222"/>
    </row>
    <row r="16" spans="1:131" s="223" customFormat="1" ht="26.25" customHeight="1" x14ac:dyDescent="0.15">
      <c r="A16" s="226">
        <v>10</v>
      </c>
      <c r="B16" s="1044"/>
      <c r="C16" s="1045"/>
      <c r="D16" s="1045"/>
      <c r="E16" s="1045"/>
      <c r="F16" s="1045"/>
      <c r="G16" s="1045"/>
      <c r="H16" s="1045"/>
      <c r="I16" s="1045"/>
      <c r="J16" s="1045"/>
      <c r="K16" s="1045"/>
      <c r="L16" s="1045"/>
      <c r="M16" s="1045"/>
      <c r="N16" s="1045"/>
      <c r="O16" s="1045"/>
      <c r="P16" s="1046"/>
      <c r="Q16" s="1052"/>
      <c r="R16" s="1053"/>
      <c r="S16" s="1053"/>
      <c r="T16" s="1053"/>
      <c r="U16" s="1053"/>
      <c r="V16" s="1053"/>
      <c r="W16" s="1053"/>
      <c r="X16" s="1053"/>
      <c r="Y16" s="1053"/>
      <c r="Z16" s="1053"/>
      <c r="AA16" s="1053"/>
      <c r="AB16" s="1053"/>
      <c r="AC16" s="1053"/>
      <c r="AD16" s="1053"/>
      <c r="AE16" s="1054"/>
      <c r="AF16" s="1049"/>
      <c r="AG16" s="1050"/>
      <c r="AH16" s="1050"/>
      <c r="AI16" s="1050"/>
      <c r="AJ16" s="1051"/>
      <c r="AK16" s="1094"/>
      <c r="AL16" s="1095"/>
      <c r="AM16" s="1095"/>
      <c r="AN16" s="1095"/>
      <c r="AO16" s="1095"/>
      <c r="AP16" s="1095"/>
      <c r="AQ16" s="1095"/>
      <c r="AR16" s="1095"/>
      <c r="AS16" s="1095"/>
      <c r="AT16" s="1095"/>
      <c r="AU16" s="1096"/>
      <c r="AV16" s="1096"/>
      <c r="AW16" s="1096"/>
      <c r="AX16" s="1096"/>
      <c r="AY16" s="1097"/>
      <c r="AZ16" s="220"/>
      <c r="BA16" s="220"/>
      <c r="BB16" s="220"/>
      <c r="BC16" s="220"/>
      <c r="BD16" s="220"/>
      <c r="BE16" s="221"/>
      <c r="BF16" s="221"/>
      <c r="BG16" s="221"/>
      <c r="BH16" s="221"/>
      <c r="BI16" s="221"/>
      <c r="BJ16" s="221"/>
      <c r="BK16" s="221"/>
      <c r="BL16" s="221"/>
      <c r="BM16" s="221"/>
      <c r="BN16" s="221"/>
      <c r="BO16" s="221"/>
      <c r="BP16" s="221"/>
      <c r="BQ16" s="226">
        <v>10</v>
      </c>
      <c r="BR16" s="227"/>
      <c r="BS16" s="1006"/>
      <c r="BT16" s="1007"/>
      <c r="BU16" s="1007"/>
      <c r="BV16" s="1007"/>
      <c r="BW16" s="1007"/>
      <c r="BX16" s="1007"/>
      <c r="BY16" s="1007"/>
      <c r="BZ16" s="1007"/>
      <c r="CA16" s="1007"/>
      <c r="CB16" s="1007"/>
      <c r="CC16" s="1007"/>
      <c r="CD16" s="1007"/>
      <c r="CE16" s="1007"/>
      <c r="CF16" s="1007"/>
      <c r="CG16" s="1028"/>
      <c r="CH16" s="1003"/>
      <c r="CI16" s="1004"/>
      <c r="CJ16" s="1004"/>
      <c r="CK16" s="1004"/>
      <c r="CL16" s="1005"/>
      <c r="CM16" s="1003"/>
      <c r="CN16" s="1004"/>
      <c r="CO16" s="1004"/>
      <c r="CP16" s="1004"/>
      <c r="CQ16" s="1005"/>
      <c r="CR16" s="1003"/>
      <c r="CS16" s="1004"/>
      <c r="CT16" s="1004"/>
      <c r="CU16" s="1004"/>
      <c r="CV16" s="1005"/>
      <c r="CW16" s="1003"/>
      <c r="CX16" s="1004"/>
      <c r="CY16" s="1004"/>
      <c r="CZ16" s="1004"/>
      <c r="DA16" s="1005"/>
      <c r="DB16" s="1003"/>
      <c r="DC16" s="1004"/>
      <c r="DD16" s="1004"/>
      <c r="DE16" s="1004"/>
      <c r="DF16" s="1005"/>
      <c r="DG16" s="1003"/>
      <c r="DH16" s="1004"/>
      <c r="DI16" s="1004"/>
      <c r="DJ16" s="1004"/>
      <c r="DK16" s="1005"/>
      <c r="DL16" s="1003"/>
      <c r="DM16" s="1004"/>
      <c r="DN16" s="1004"/>
      <c r="DO16" s="1004"/>
      <c r="DP16" s="1005"/>
      <c r="DQ16" s="1003"/>
      <c r="DR16" s="1004"/>
      <c r="DS16" s="1004"/>
      <c r="DT16" s="1004"/>
      <c r="DU16" s="1005"/>
      <c r="DV16" s="1006"/>
      <c r="DW16" s="1007"/>
      <c r="DX16" s="1007"/>
      <c r="DY16" s="1007"/>
      <c r="DZ16" s="1008"/>
      <c r="EA16" s="222"/>
    </row>
    <row r="17" spans="1:131" s="223" customFormat="1" ht="26.25" customHeight="1" x14ac:dyDescent="0.15">
      <c r="A17" s="226">
        <v>11</v>
      </c>
      <c r="B17" s="1044"/>
      <c r="C17" s="1045"/>
      <c r="D17" s="1045"/>
      <c r="E17" s="1045"/>
      <c r="F17" s="1045"/>
      <c r="G17" s="1045"/>
      <c r="H17" s="1045"/>
      <c r="I17" s="1045"/>
      <c r="J17" s="1045"/>
      <c r="K17" s="1045"/>
      <c r="L17" s="1045"/>
      <c r="M17" s="1045"/>
      <c r="N17" s="1045"/>
      <c r="O17" s="1045"/>
      <c r="P17" s="1046"/>
      <c r="Q17" s="1052"/>
      <c r="R17" s="1053"/>
      <c r="S17" s="1053"/>
      <c r="T17" s="1053"/>
      <c r="U17" s="1053"/>
      <c r="V17" s="1053"/>
      <c r="W17" s="1053"/>
      <c r="X17" s="1053"/>
      <c r="Y17" s="1053"/>
      <c r="Z17" s="1053"/>
      <c r="AA17" s="1053"/>
      <c r="AB17" s="1053"/>
      <c r="AC17" s="1053"/>
      <c r="AD17" s="1053"/>
      <c r="AE17" s="1054"/>
      <c r="AF17" s="1049"/>
      <c r="AG17" s="1050"/>
      <c r="AH17" s="1050"/>
      <c r="AI17" s="1050"/>
      <c r="AJ17" s="1051"/>
      <c r="AK17" s="1094"/>
      <c r="AL17" s="1095"/>
      <c r="AM17" s="1095"/>
      <c r="AN17" s="1095"/>
      <c r="AO17" s="1095"/>
      <c r="AP17" s="1095"/>
      <c r="AQ17" s="1095"/>
      <c r="AR17" s="1095"/>
      <c r="AS17" s="1095"/>
      <c r="AT17" s="1095"/>
      <c r="AU17" s="1096"/>
      <c r="AV17" s="1096"/>
      <c r="AW17" s="1096"/>
      <c r="AX17" s="1096"/>
      <c r="AY17" s="1097"/>
      <c r="AZ17" s="220"/>
      <c r="BA17" s="220"/>
      <c r="BB17" s="220"/>
      <c r="BC17" s="220"/>
      <c r="BD17" s="220"/>
      <c r="BE17" s="221"/>
      <c r="BF17" s="221"/>
      <c r="BG17" s="221"/>
      <c r="BH17" s="221"/>
      <c r="BI17" s="221"/>
      <c r="BJ17" s="221"/>
      <c r="BK17" s="221"/>
      <c r="BL17" s="221"/>
      <c r="BM17" s="221"/>
      <c r="BN17" s="221"/>
      <c r="BO17" s="221"/>
      <c r="BP17" s="221"/>
      <c r="BQ17" s="226">
        <v>11</v>
      </c>
      <c r="BR17" s="227"/>
      <c r="BS17" s="1006"/>
      <c r="BT17" s="1007"/>
      <c r="BU17" s="1007"/>
      <c r="BV17" s="1007"/>
      <c r="BW17" s="1007"/>
      <c r="BX17" s="1007"/>
      <c r="BY17" s="1007"/>
      <c r="BZ17" s="1007"/>
      <c r="CA17" s="1007"/>
      <c r="CB17" s="1007"/>
      <c r="CC17" s="1007"/>
      <c r="CD17" s="1007"/>
      <c r="CE17" s="1007"/>
      <c r="CF17" s="1007"/>
      <c r="CG17" s="1028"/>
      <c r="CH17" s="1003"/>
      <c r="CI17" s="1004"/>
      <c r="CJ17" s="1004"/>
      <c r="CK17" s="1004"/>
      <c r="CL17" s="1005"/>
      <c r="CM17" s="1003"/>
      <c r="CN17" s="1004"/>
      <c r="CO17" s="1004"/>
      <c r="CP17" s="1004"/>
      <c r="CQ17" s="1005"/>
      <c r="CR17" s="1003"/>
      <c r="CS17" s="1004"/>
      <c r="CT17" s="1004"/>
      <c r="CU17" s="1004"/>
      <c r="CV17" s="1005"/>
      <c r="CW17" s="1003"/>
      <c r="CX17" s="1004"/>
      <c r="CY17" s="1004"/>
      <c r="CZ17" s="1004"/>
      <c r="DA17" s="1005"/>
      <c r="DB17" s="1003"/>
      <c r="DC17" s="1004"/>
      <c r="DD17" s="1004"/>
      <c r="DE17" s="1004"/>
      <c r="DF17" s="1005"/>
      <c r="DG17" s="1003"/>
      <c r="DH17" s="1004"/>
      <c r="DI17" s="1004"/>
      <c r="DJ17" s="1004"/>
      <c r="DK17" s="1005"/>
      <c r="DL17" s="1003"/>
      <c r="DM17" s="1004"/>
      <c r="DN17" s="1004"/>
      <c r="DO17" s="1004"/>
      <c r="DP17" s="1005"/>
      <c r="DQ17" s="1003"/>
      <c r="DR17" s="1004"/>
      <c r="DS17" s="1004"/>
      <c r="DT17" s="1004"/>
      <c r="DU17" s="1005"/>
      <c r="DV17" s="1006"/>
      <c r="DW17" s="1007"/>
      <c r="DX17" s="1007"/>
      <c r="DY17" s="1007"/>
      <c r="DZ17" s="1008"/>
      <c r="EA17" s="222"/>
    </row>
    <row r="18" spans="1:131" s="223" customFormat="1" ht="26.25" customHeight="1" x14ac:dyDescent="0.15">
      <c r="A18" s="226">
        <v>12</v>
      </c>
      <c r="B18" s="1044"/>
      <c r="C18" s="1045"/>
      <c r="D18" s="1045"/>
      <c r="E18" s="1045"/>
      <c r="F18" s="1045"/>
      <c r="G18" s="1045"/>
      <c r="H18" s="1045"/>
      <c r="I18" s="1045"/>
      <c r="J18" s="1045"/>
      <c r="K18" s="1045"/>
      <c r="L18" s="1045"/>
      <c r="M18" s="1045"/>
      <c r="N18" s="1045"/>
      <c r="O18" s="1045"/>
      <c r="P18" s="1046"/>
      <c r="Q18" s="1052"/>
      <c r="R18" s="1053"/>
      <c r="S18" s="1053"/>
      <c r="T18" s="1053"/>
      <c r="U18" s="1053"/>
      <c r="V18" s="1053"/>
      <c r="W18" s="1053"/>
      <c r="X18" s="1053"/>
      <c r="Y18" s="1053"/>
      <c r="Z18" s="1053"/>
      <c r="AA18" s="1053"/>
      <c r="AB18" s="1053"/>
      <c r="AC18" s="1053"/>
      <c r="AD18" s="1053"/>
      <c r="AE18" s="1054"/>
      <c r="AF18" s="1049"/>
      <c r="AG18" s="1050"/>
      <c r="AH18" s="1050"/>
      <c r="AI18" s="1050"/>
      <c r="AJ18" s="1051"/>
      <c r="AK18" s="1094"/>
      <c r="AL18" s="1095"/>
      <c r="AM18" s="1095"/>
      <c r="AN18" s="1095"/>
      <c r="AO18" s="1095"/>
      <c r="AP18" s="1095"/>
      <c r="AQ18" s="1095"/>
      <c r="AR18" s="1095"/>
      <c r="AS18" s="1095"/>
      <c r="AT18" s="1095"/>
      <c r="AU18" s="1096"/>
      <c r="AV18" s="1096"/>
      <c r="AW18" s="1096"/>
      <c r="AX18" s="1096"/>
      <c r="AY18" s="1097"/>
      <c r="AZ18" s="220"/>
      <c r="BA18" s="220"/>
      <c r="BB18" s="220"/>
      <c r="BC18" s="220"/>
      <c r="BD18" s="220"/>
      <c r="BE18" s="221"/>
      <c r="BF18" s="221"/>
      <c r="BG18" s="221"/>
      <c r="BH18" s="221"/>
      <c r="BI18" s="221"/>
      <c r="BJ18" s="221"/>
      <c r="BK18" s="221"/>
      <c r="BL18" s="221"/>
      <c r="BM18" s="221"/>
      <c r="BN18" s="221"/>
      <c r="BO18" s="221"/>
      <c r="BP18" s="221"/>
      <c r="BQ18" s="226">
        <v>12</v>
      </c>
      <c r="BR18" s="227"/>
      <c r="BS18" s="1006"/>
      <c r="BT18" s="1007"/>
      <c r="BU18" s="1007"/>
      <c r="BV18" s="1007"/>
      <c r="BW18" s="1007"/>
      <c r="BX18" s="1007"/>
      <c r="BY18" s="1007"/>
      <c r="BZ18" s="1007"/>
      <c r="CA18" s="1007"/>
      <c r="CB18" s="1007"/>
      <c r="CC18" s="1007"/>
      <c r="CD18" s="1007"/>
      <c r="CE18" s="1007"/>
      <c r="CF18" s="1007"/>
      <c r="CG18" s="1028"/>
      <c r="CH18" s="1003"/>
      <c r="CI18" s="1004"/>
      <c r="CJ18" s="1004"/>
      <c r="CK18" s="1004"/>
      <c r="CL18" s="1005"/>
      <c r="CM18" s="1003"/>
      <c r="CN18" s="1004"/>
      <c r="CO18" s="1004"/>
      <c r="CP18" s="1004"/>
      <c r="CQ18" s="1005"/>
      <c r="CR18" s="1003"/>
      <c r="CS18" s="1004"/>
      <c r="CT18" s="1004"/>
      <c r="CU18" s="1004"/>
      <c r="CV18" s="1005"/>
      <c r="CW18" s="1003"/>
      <c r="CX18" s="1004"/>
      <c r="CY18" s="1004"/>
      <c r="CZ18" s="1004"/>
      <c r="DA18" s="1005"/>
      <c r="DB18" s="1003"/>
      <c r="DC18" s="1004"/>
      <c r="DD18" s="1004"/>
      <c r="DE18" s="1004"/>
      <c r="DF18" s="1005"/>
      <c r="DG18" s="1003"/>
      <c r="DH18" s="1004"/>
      <c r="DI18" s="1004"/>
      <c r="DJ18" s="1004"/>
      <c r="DK18" s="1005"/>
      <c r="DL18" s="1003"/>
      <c r="DM18" s="1004"/>
      <c r="DN18" s="1004"/>
      <c r="DO18" s="1004"/>
      <c r="DP18" s="1005"/>
      <c r="DQ18" s="1003"/>
      <c r="DR18" s="1004"/>
      <c r="DS18" s="1004"/>
      <c r="DT18" s="1004"/>
      <c r="DU18" s="1005"/>
      <c r="DV18" s="1006"/>
      <c r="DW18" s="1007"/>
      <c r="DX18" s="1007"/>
      <c r="DY18" s="1007"/>
      <c r="DZ18" s="1008"/>
      <c r="EA18" s="222"/>
    </row>
    <row r="19" spans="1:131" s="223" customFormat="1" ht="26.25" customHeight="1" x14ac:dyDescent="0.15">
      <c r="A19" s="226">
        <v>13</v>
      </c>
      <c r="B19" s="1044"/>
      <c r="C19" s="1045"/>
      <c r="D19" s="1045"/>
      <c r="E19" s="1045"/>
      <c r="F19" s="1045"/>
      <c r="G19" s="1045"/>
      <c r="H19" s="1045"/>
      <c r="I19" s="1045"/>
      <c r="J19" s="1045"/>
      <c r="K19" s="1045"/>
      <c r="L19" s="1045"/>
      <c r="M19" s="1045"/>
      <c r="N19" s="1045"/>
      <c r="O19" s="1045"/>
      <c r="P19" s="1046"/>
      <c r="Q19" s="1052"/>
      <c r="R19" s="1053"/>
      <c r="S19" s="1053"/>
      <c r="T19" s="1053"/>
      <c r="U19" s="1053"/>
      <c r="V19" s="1053"/>
      <c r="W19" s="1053"/>
      <c r="X19" s="1053"/>
      <c r="Y19" s="1053"/>
      <c r="Z19" s="1053"/>
      <c r="AA19" s="1053"/>
      <c r="AB19" s="1053"/>
      <c r="AC19" s="1053"/>
      <c r="AD19" s="1053"/>
      <c r="AE19" s="1054"/>
      <c r="AF19" s="1049"/>
      <c r="AG19" s="1050"/>
      <c r="AH19" s="1050"/>
      <c r="AI19" s="1050"/>
      <c r="AJ19" s="1051"/>
      <c r="AK19" s="1094"/>
      <c r="AL19" s="1095"/>
      <c r="AM19" s="1095"/>
      <c r="AN19" s="1095"/>
      <c r="AO19" s="1095"/>
      <c r="AP19" s="1095"/>
      <c r="AQ19" s="1095"/>
      <c r="AR19" s="1095"/>
      <c r="AS19" s="1095"/>
      <c r="AT19" s="1095"/>
      <c r="AU19" s="1096"/>
      <c r="AV19" s="1096"/>
      <c r="AW19" s="1096"/>
      <c r="AX19" s="1096"/>
      <c r="AY19" s="1097"/>
      <c r="AZ19" s="220"/>
      <c r="BA19" s="220"/>
      <c r="BB19" s="220"/>
      <c r="BC19" s="220"/>
      <c r="BD19" s="220"/>
      <c r="BE19" s="221"/>
      <c r="BF19" s="221"/>
      <c r="BG19" s="221"/>
      <c r="BH19" s="221"/>
      <c r="BI19" s="221"/>
      <c r="BJ19" s="221"/>
      <c r="BK19" s="221"/>
      <c r="BL19" s="221"/>
      <c r="BM19" s="221"/>
      <c r="BN19" s="221"/>
      <c r="BO19" s="221"/>
      <c r="BP19" s="221"/>
      <c r="BQ19" s="226">
        <v>13</v>
      </c>
      <c r="BR19" s="227"/>
      <c r="BS19" s="1006"/>
      <c r="BT19" s="1007"/>
      <c r="BU19" s="1007"/>
      <c r="BV19" s="1007"/>
      <c r="BW19" s="1007"/>
      <c r="BX19" s="1007"/>
      <c r="BY19" s="1007"/>
      <c r="BZ19" s="1007"/>
      <c r="CA19" s="1007"/>
      <c r="CB19" s="1007"/>
      <c r="CC19" s="1007"/>
      <c r="CD19" s="1007"/>
      <c r="CE19" s="1007"/>
      <c r="CF19" s="1007"/>
      <c r="CG19" s="1028"/>
      <c r="CH19" s="1003"/>
      <c r="CI19" s="1004"/>
      <c r="CJ19" s="1004"/>
      <c r="CK19" s="1004"/>
      <c r="CL19" s="1005"/>
      <c r="CM19" s="1003"/>
      <c r="CN19" s="1004"/>
      <c r="CO19" s="1004"/>
      <c r="CP19" s="1004"/>
      <c r="CQ19" s="1005"/>
      <c r="CR19" s="1003"/>
      <c r="CS19" s="1004"/>
      <c r="CT19" s="1004"/>
      <c r="CU19" s="1004"/>
      <c r="CV19" s="1005"/>
      <c r="CW19" s="1003"/>
      <c r="CX19" s="1004"/>
      <c r="CY19" s="1004"/>
      <c r="CZ19" s="1004"/>
      <c r="DA19" s="1005"/>
      <c r="DB19" s="1003"/>
      <c r="DC19" s="1004"/>
      <c r="DD19" s="1004"/>
      <c r="DE19" s="1004"/>
      <c r="DF19" s="1005"/>
      <c r="DG19" s="1003"/>
      <c r="DH19" s="1004"/>
      <c r="DI19" s="1004"/>
      <c r="DJ19" s="1004"/>
      <c r="DK19" s="1005"/>
      <c r="DL19" s="1003"/>
      <c r="DM19" s="1004"/>
      <c r="DN19" s="1004"/>
      <c r="DO19" s="1004"/>
      <c r="DP19" s="1005"/>
      <c r="DQ19" s="1003"/>
      <c r="DR19" s="1004"/>
      <c r="DS19" s="1004"/>
      <c r="DT19" s="1004"/>
      <c r="DU19" s="1005"/>
      <c r="DV19" s="1006"/>
      <c r="DW19" s="1007"/>
      <c r="DX19" s="1007"/>
      <c r="DY19" s="1007"/>
      <c r="DZ19" s="1008"/>
      <c r="EA19" s="222"/>
    </row>
    <row r="20" spans="1:131" s="223" customFormat="1" ht="26.25" customHeight="1" x14ac:dyDescent="0.15">
      <c r="A20" s="226">
        <v>14</v>
      </c>
      <c r="B20" s="1044"/>
      <c r="C20" s="1045"/>
      <c r="D20" s="1045"/>
      <c r="E20" s="1045"/>
      <c r="F20" s="1045"/>
      <c r="G20" s="1045"/>
      <c r="H20" s="1045"/>
      <c r="I20" s="1045"/>
      <c r="J20" s="1045"/>
      <c r="K20" s="1045"/>
      <c r="L20" s="1045"/>
      <c r="M20" s="1045"/>
      <c r="N20" s="1045"/>
      <c r="O20" s="1045"/>
      <c r="P20" s="1046"/>
      <c r="Q20" s="1052"/>
      <c r="R20" s="1053"/>
      <c r="S20" s="1053"/>
      <c r="T20" s="1053"/>
      <c r="U20" s="1053"/>
      <c r="V20" s="1053"/>
      <c r="W20" s="1053"/>
      <c r="X20" s="1053"/>
      <c r="Y20" s="1053"/>
      <c r="Z20" s="1053"/>
      <c r="AA20" s="1053"/>
      <c r="AB20" s="1053"/>
      <c r="AC20" s="1053"/>
      <c r="AD20" s="1053"/>
      <c r="AE20" s="1054"/>
      <c r="AF20" s="1049"/>
      <c r="AG20" s="1050"/>
      <c r="AH20" s="1050"/>
      <c r="AI20" s="1050"/>
      <c r="AJ20" s="1051"/>
      <c r="AK20" s="1094"/>
      <c r="AL20" s="1095"/>
      <c r="AM20" s="1095"/>
      <c r="AN20" s="1095"/>
      <c r="AO20" s="1095"/>
      <c r="AP20" s="1095"/>
      <c r="AQ20" s="1095"/>
      <c r="AR20" s="1095"/>
      <c r="AS20" s="1095"/>
      <c r="AT20" s="1095"/>
      <c r="AU20" s="1096"/>
      <c r="AV20" s="1096"/>
      <c r="AW20" s="1096"/>
      <c r="AX20" s="1096"/>
      <c r="AY20" s="1097"/>
      <c r="AZ20" s="220"/>
      <c r="BA20" s="220"/>
      <c r="BB20" s="220"/>
      <c r="BC20" s="220"/>
      <c r="BD20" s="220"/>
      <c r="BE20" s="221"/>
      <c r="BF20" s="221"/>
      <c r="BG20" s="221"/>
      <c r="BH20" s="221"/>
      <c r="BI20" s="221"/>
      <c r="BJ20" s="221"/>
      <c r="BK20" s="221"/>
      <c r="BL20" s="221"/>
      <c r="BM20" s="221"/>
      <c r="BN20" s="221"/>
      <c r="BO20" s="221"/>
      <c r="BP20" s="221"/>
      <c r="BQ20" s="226">
        <v>14</v>
      </c>
      <c r="BR20" s="227"/>
      <c r="BS20" s="1006"/>
      <c r="BT20" s="1007"/>
      <c r="BU20" s="1007"/>
      <c r="BV20" s="1007"/>
      <c r="BW20" s="1007"/>
      <c r="BX20" s="1007"/>
      <c r="BY20" s="1007"/>
      <c r="BZ20" s="1007"/>
      <c r="CA20" s="1007"/>
      <c r="CB20" s="1007"/>
      <c r="CC20" s="1007"/>
      <c r="CD20" s="1007"/>
      <c r="CE20" s="1007"/>
      <c r="CF20" s="1007"/>
      <c r="CG20" s="1028"/>
      <c r="CH20" s="1003"/>
      <c r="CI20" s="1004"/>
      <c r="CJ20" s="1004"/>
      <c r="CK20" s="1004"/>
      <c r="CL20" s="1005"/>
      <c r="CM20" s="1003"/>
      <c r="CN20" s="1004"/>
      <c r="CO20" s="1004"/>
      <c r="CP20" s="1004"/>
      <c r="CQ20" s="1005"/>
      <c r="CR20" s="1003"/>
      <c r="CS20" s="1004"/>
      <c r="CT20" s="1004"/>
      <c r="CU20" s="1004"/>
      <c r="CV20" s="1005"/>
      <c r="CW20" s="1003"/>
      <c r="CX20" s="1004"/>
      <c r="CY20" s="1004"/>
      <c r="CZ20" s="1004"/>
      <c r="DA20" s="1005"/>
      <c r="DB20" s="1003"/>
      <c r="DC20" s="1004"/>
      <c r="DD20" s="1004"/>
      <c r="DE20" s="1004"/>
      <c r="DF20" s="1005"/>
      <c r="DG20" s="1003"/>
      <c r="DH20" s="1004"/>
      <c r="DI20" s="1004"/>
      <c r="DJ20" s="1004"/>
      <c r="DK20" s="1005"/>
      <c r="DL20" s="1003"/>
      <c r="DM20" s="1004"/>
      <c r="DN20" s="1004"/>
      <c r="DO20" s="1004"/>
      <c r="DP20" s="1005"/>
      <c r="DQ20" s="1003"/>
      <c r="DR20" s="1004"/>
      <c r="DS20" s="1004"/>
      <c r="DT20" s="1004"/>
      <c r="DU20" s="1005"/>
      <c r="DV20" s="1006"/>
      <c r="DW20" s="1007"/>
      <c r="DX20" s="1007"/>
      <c r="DY20" s="1007"/>
      <c r="DZ20" s="1008"/>
      <c r="EA20" s="222"/>
    </row>
    <row r="21" spans="1:131" s="223" customFormat="1" ht="26.25" customHeight="1" thickBot="1" x14ac:dyDescent="0.2">
      <c r="A21" s="226">
        <v>15</v>
      </c>
      <c r="B21" s="1044"/>
      <c r="C21" s="1045"/>
      <c r="D21" s="1045"/>
      <c r="E21" s="1045"/>
      <c r="F21" s="1045"/>
      <c r="G21" s="1045"/>
      <c r="H21" s="1045"/>
      <c r="I21" s="1045"/>
      <c r="J21" s="1045"/>
      <c r="K21" s="1045"/>
      <c r="L21" s="1045"/>
      <c r="M21" s="1045"/>
      <c r="N21" s="1045"/>
      <c r="O21" s="1045"/>
      <c r="P21" s="1046"/>
      <c r="Q21" s="1052"/>
      <c r="R21" s="1053"/>
      <c r="S21" s="1053"/>
      <c r="T21" s="1053"/>
      <c r="U21" s="1053"/>
      <c r="V21" s="1053"/>
      <c r="W21" s="1053"/>
      <c r="X21" s="1053"/>
      <c r="Y21" s="1053"/>
      <c r="Z21" s="1053"/>
      <c r="AA21" s="1053"/>
      <c r="AB21" s="1053"/>
      <c r="AC21" s="1053"/>
      <c r="AD21" s="1053"/>
      <c r="AE21" s="1054"/>
      <c r="AF21" s="1049"/>
      <c r="AG21" s="1050"/>
      <c r="AH21" s="1050"/>
      <c r="AI21" s="1050"/>
      <c r="AJ21" s="1051"/>
      <c r="AK21" s="1094"/>
      <c r="AL21" s="1095"/>
      <c r="AM21" s="1095"/>
      <c r="AN21" s="1095"/>
      <c r="AO21" s="1095"/>
      <c r="AP21" s="1095"/>
      <c r="AQ21" s="1095"/>
      <c r="AR21" s="1095"/>
      <c r="AS21" s="1095"/>
      <c r="AT21" s="1095"/>
      <c r="AU21" s="1096"/>
      <c r="AV21" s="1096"/>
      <c r="AW21" s="1096"/>
      <c r="AX21" s="1096"/>
      <c r="AY21" s="1097"/>
      <c r="AZ21" s="220"/>
      <c r="BA21" s="220"/>
      <c r="BB21" s="220"/>
      <c r="BC21" s="220"/>
      <c r="BD21" s="220"/>
      <c r="BE21" s="221"/>
      <c r="BF21" s="221"/>
      <c r="BG21" s="221"/>
      <c r="BH21" s="221"/>
      <c r="BI21" s="221"/>
      <c r="BJ21" s="221"/>
      <c r="BK21" s="221"/>
      <c r="BL21" s="221"/>
      <c r="BM21" s="221"/>
      <c r="BN21" s="221"/>
      <c r="BO21" s="221"/>
      <c r="BP21" s="221"/>
      <c r="BQ21" s="226">
        <v>15</v>
      </c>
      <c r="BR21" s="227"/>
      <c r="BS21" s="1006"/>
      <c r="BT21" s="1007"/>
      <c r="BU21" s="1007"/>
      <c r="BV21" s="1007"/>
      <c r="BW21" s="1007"/>
      <c r="BX21" s="1007"/>
      <c r="BY21" s="1007"/>
      <c r="BZ21" s="1007"/>
      <c r="CA21" s="1007"/>
      <c r="CB21" s="1007"/>
      <c r="CC21" s="1007"/>
      <c r="CD21" s="1007"/>
      <c r="CE21" s="1007"/>
      <c r="CF21" s="1007"/>
      <c r="CG21" s="1028"/>
      <c r="CH21" s="1003"/>
      <c r="CI21" s="1004"/>
      <c r="CJ21" s="1004"/>
      <c r="CK21" s="1004"/>
      <c r="CL21" s="1005"/>
      <c r="CM21" s="1003"/>
      <c r="CN21" s="1004"/>
      <c r="CO21" s="1004"/>
      <c r="CP21" s="1004"/>
      <c r="CQ21" s="1005"/>
      <c r="CR21" s="1003"/>
      <c r="CS21" s="1004"/>
      <c r="CT21" s="1004"/>
      <c r="CU21" s="1004"/>
      <c r="CV21" s="1005"/>
      <c r="CW21" s="1003"/>
      <c r="CX21" s="1004"/>
      <c r="CY21" s="1004"/>
      <c r="CZ21" s="1004"/>
      <c r="DA21" s="1005"/>
      <c r="DB21" s="1003"/>
      <c r="DC21" s="1004"/>
      <c r="DD21" s="1004"/>
      <c r="DE21" s="1004"/>
      <c r="DF21" s="1005"/>
      <c r="DG21" s="1003"/>
      <c r="DH21" s="1004"/>
      <c r="DI21" s="1004"/>
      <c r="DJ21" s="1004"/>
      <c r="DK21" s="1005"/>
      <c r="DL21" s="1003"/>
      <c r="DM21" s="1004"/>
      <c r="DN21" s="1004"/>
      <c r="DO21" s="1004"/>
      <c r="DP21" s="1005"/>
      <c r="DQ21" s="1003"/>
      <c r="DR21" s="1004"/>
      <c r="DS21" s="1004"/>
      <c r="DT21" s="1004"/>
      <c r="DU21" s="1005"/>
      <c r="DV21" s="1006"/>
      <c r="DW21" s="1007"/>
      <c r="DX21" s="1007"/>
      <c r="DY21" s="1007"/>
      <c r="DZ21" s="1008"/>
      <c r="EA21" s="222"/>
    </row>
    <row r="22" spans="1:131" s="223" customFormat="1" ht="26.25" customHeight="1" x14ac:dyDescent="0.15">
      <c r="A22" s="226">
        <v>16</v>
      </c>
      <c r="B22" s="1044"/>
      <c r="C22" s="1045"/>
      <c r="D22" s="1045"/>
      <c r="E22" s="1045"/>
      <c r="F22" s="1045"/>
      <c r="G22" s="1045"/>
      <c r="H22" s="1045"/>
      <c r="I22" s="1045"/>
      <c r="J22" s="1045"/>
      <c r="K22" s="1045"/>
      <c r="L22" s="1045"/>
      <c r="M22" s="1045"/>
      <c r="N22" s="1045"/>
      <c r="O22" s="1045"/>
      <c r="P22" s="1046"/>
      <c r="Q22" s="1087"/>
      <c r="R22" s="1088"/>
      <c r="S22" s="1088"/>
      <c r="T22" s="1088"/>
      <c r="U22" s="1088"/>
      <c r="V22" s="1088"/>
      <c r="W22" s="1088"/>
      <c r="X22" s="1088"/>
      <c r="Y22" s="1088"/>
      <c r="Z22" s="1088"/>
      <c r="AA22" s="1088"/>
      <c r="AB22" s="1088"/>
      <c r="AC22" s="1088"/>
      <c r="AD22" s="1088"/>
      <c r="AE22" s="1089"/>
      <c r="AF22" s="1049"/>
      <c r="AG22" s="1050"/>
      <c r="AH22" s="1050"/>
      <c r="AI22" s="1050"/>
      <c r="AJ22" s="1051"/>
      <c r="AK22" s="1090"/>
      <c r="AL22" s="1091"/>
      <c r="AM22" s="1091"/>
      <c r="AN22" s="1091"/>
      <c r="AO22" s="1091"/>
      <c r="AP22" s="1091"/>
      <c r="AQ22" s="1091"/>
      <c r="AR22" s="1091"/>
      <c r="AS22" s="1091"/>
      <c r="AT22" s="1091"/>
      <c r="AU22" s="1092"/>
      <c r="AV22" s="1092"/>
      <c r="AW22" s="1092"/>
      <c r="AX22" s="1092"/>
      <c r="AY22" s="1093"/>
      <c r="AZ22" s="1042" t="s">
        <v>376</v>
      </c>
      <c r="BA22" s="1042"/>
      <c r="BB22" s="1042"/>
      <c r="BC22" s="1042"/>
      <c r="BD22" s="1043"/>
      <c r="BE22" s="221"/>
      <c r="BF22" s="221"/>
      <c r="BG22" s="221"/>
      <c r="BH22" s="221"/>
      <c r="BI22" s="221"/>
      <c r="BJ22" s="221"/>
      <c r="BK22" s="221"/>
      <c r="BL22" s="221"/>
      <c r="BM22" s="221"/>
      <c r="BN22" s="221"/>
      <c r="BO22" s="221"/>
      <c r="BP22" s="221"/>
      <c r="BQ22" s="226">
        <v>16</v>
      </c>
      <c r="BR22" s="227"/>
      <c r="BS22" s="1006"/>
      <c r="BT22" s="1007"/>
      <c r="BU22" s="1007"/>
      <c r="BV22" s="1007"/>
      <c r="BW22" s="1007"/>
      <c r="BX22" s="1007"/>
      <c r="BY22" s="1007"/>
      <c r="BZ22" s="1007"/>
      <c r="CA22" s="1007"/>
      <c r="CB22" s="1007"/>
      <c r="CC22" s="1007"/>
      <c r="CD22" s="1007"/>
      <c r="CE22" s="1007"/>
      <c r="CF22" s="1007"/>
      <c r="CG22" s="1028"/>
      <c r="CH22" s="1003"/>
      <c r="CI22" s="1004"/>
      <c r="CJ22" s="1004"/>
      <c r="CK22" s="1004"/>
      <c r="CL22" s="1005"/>
      <c r="CM22" s="1003"/>
      <c r="CN22" s="1004"/>
      <c r="CO22" s="1004"/>
      <c r="CP22" s="1004"/>
      <c r="CQ22" s="1005"/>
      <c r="CR22" s="1003"/>
      <c r="CS22" s="1004"/>
      <c r="CT22" s="1004"/>
      <c r="CU22" s="1004"/>
      <c r="CV22" s="1005"/>
      <c r="CW22" s="1003"/>
      <c r="CX22" s="1004"/>
      <c r="CY22" s="1004"/>
      <c r="CZ22" s="1004"/>
      <c r="DA22" s="1005"/>
      <c r="DB22" s="1003"/>
      <c r="DC22" s="1004"/>
      <c r="DD22" s="1004"/>
      <c r="DE22" s="1004"/>
      <c r="DF22" s="1005"/>
      <c r="DG22" s="1003"/>
      <c r="DH22" s="1004"/>
      <c r="DI22" s="1004"/>
      <c r="DJ22" s="1004"/>
      <c r="DK22" s="1005"/>
      <c r="DL22" s="1003"/>
      <c r="DM22" s="1004"/>
      <c r="DN22" s="1004"/>
      <c r="DO22" s="1004"/>
      <c r="DP22" s="1005"/>
      <c r="DQ22" s="1003"/>
      <c r="DR22" s="1004"/>
      <c r="DS22" s="1004"/>
      <c r="DT22" s="1004"/>
      <c r="DU22" s="1005"/>
      <c r="DV22" s="1006"/>
      <c r="DW22" s="1007"/>
      <c r="DX22" s="1007"/>
      <c r="DY22" s="1007"/>
      <c r="DZ22" s="1008"/>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81">
        <v>10035</v>
      </c>
      <c r="R23" s="1075"/>
      <c r="S23" s="1075"/>
      <c r="T23" s="1075"/>
      <c r="U23" s="1075"/>
      <c r="V23" s="1075">
        <v>9902</v>
      </c>
      <c r="W23" s="1075"/>
      <c r="X23" s="1075"/>
      <c r="Y23" s="1075"/>
      <c r="Z23" s="1075"/>
      <c r="AA23" s="1075">
        <v>133</v>
      </c>
      <c r="AB23" s="1075"/>
      <c r="AC23" s="1075"/>
      <c r="AD23" s="1075"/>
      <c r="AE23" s="1082"/>
      <c r="AF23" s="1083">
        <v>131</v>
      </c>
      <c r="AG23" s="1075"/>
      <c r="AH23" s="1075"/>
      <c r="AI23" s="1075"/>
      <c r="AJ23" s="1084"/>
      <c r="AK23" s="1085"/>
      <c r="AL23" s="1086"/>
      <c r="AM23" s="1086"/>
      <c r="AN23" s="1086"/>
      <c r="AO23" s="1086"/>
      <c r="AP23" s="1075">
        <v>13284</v>
      </c>
      <c r="AQ23" s="1075"/>
      <c r="AR23" s="1075"/>
      <c r="AS23" s="1075"/>
      <c r="AT23" s="1075"/>
      <c r="AU23" s="1076"/>
      <c r="AV23" s="1076"/>
      <c r="AW23" s="1076"/>
      <c r="AX23" s="1076"/>
      <c r="AY23" s="1077"/>
      <c r="AZ23" s="1078" t="s">
        <v>122</v>
      </c>
      <c r="BA23" s="1079"/>
      <c r="BB23" s="1079"/>
      <c r="BC23" s="1079"/>
      <c r="BD23" s="1080"/>
      <c r="BE23" s="221"/>
      <c r="BF23" s="221"/>
      <c r="BG23" s="221"/>
      <c r="BH23" s="221"/>
      <c r="BI23" s="221"/>
      <c r="BJ23" s="221"/>
      <c r="BK23" s="221"/>
      <c r="BL23" s="221"/>
      <c r="BM23" s="221"/>
      <c r="BN23" s="221"/>
      <c r="BO23" s="221"/>
      <c r="BP23" s="221"/>
      <c r="BQ23" s="226">
        <v>17</v>
      </c>
      <c r="BR23" s="227"/>
      <c r="BS23" s="1006"/>
      <c r="BT23" s="1007"/>
      <c r="BU23" s="1007"/>
      <c r="BV23" s="1007"/>
      <c r="BW23" s="1007"/>
      <c r="BX23" s="1007"/>
      <c r="BY23" s="1007"/>
      <c r="BZ23" s="1007"/>
      <c r="CA23" s="1007"/>
      <c r="CB23" s="1007"/>
      <c r="CC23" s="1007"/>
      <c r="CD23" s="1007"/>
      <c r="CE23" s="1007"/>
      <c r="CF23" s="1007"/>
      <c r="CG23" s="1028"/>
      <c r="CH23" s="1003"/>
      <c r="CI23" s="1004"/>
      <c r="CJ23" s="1004"/>
      <c r="CK23" s="1004"/>
      <c r="CL23" s="1005"/>
      <c r="CM23" s="1003"/>
      <c r="CN23" s="1004"/>
      <c r="CO23" s="1004"/>
      <c r="CP23" s="1004"/>
      <c r="CQ23" s="1005"/>
      <c r="CR23" s="1003"/>
      <c r="CS23" s="1004"/>
      <c r="CT23" s="1004"/>
      <c r="CU23" s="1004"/>
      <c r="CV23" s="1005"/>
      <c r="CW23" s="1003"/>
      <c r="CX23" s="1004"/>
      <c r="CY23" s="1004"/>
      <c r="CZ23" s="1004"/>
      <c r="DA23" s="1005"/>
      <c r="DB23" s="1003"/>
      <c r="DC23" s="1004"/>
      <c r="DD23" s="1004"/>
      <c r="DE23" s="1004"/>
      <c r="DF23" s="1005"/>
      <c r="DG23" s="1003"/>
      <c r="DH23" s="1004"/>
      <c r="DI23" s="1004"/>
      <c r="DJ23" s="1004"/>
      <c r="DK23" s="1005"/>
      <c r="DL23" s="1003"/>
      <c r="DM23" s="1004"/>
      <c r="DN23" s="1004"/>
      <c r="DO23" s="1004"/>
      <c r="DP23" s="1005"/>
      <c r="DQ23" s="1003"/>
      <c r="DR23" s="1004"/>
      <c r="DS23" s="1004"/>
      <c r="DT23" s="1004"/>
      <c r="DU23" s="1005"/>
      <c r="DV23" s="1006"/>
      <c r="DW23" s="1007"/>
      <c r="DX23" s="1007"/>
      <c r="DY23" s="1007"/>
      <c r="DZ23" s="1008"/>
      <c r="EA23" s="222"/>
    </row>
    <row r="24" spans="1:131" s="223" customFormat="1" ht="26.25" customHeight="1" x14ac:dyDescent="0.15">
      <c r="A24" s="1074" t="s">
        <v>379</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0"/>
      <c r="BA24" s="220"/>
      <c r="BB24" s="220"/>
      <c r="BC24" s="220"/>
      <c r="BD24" s="220"/>
      <c r="BE24" s="221"/>
      <c r="BF24" s="221"/>
      <c r="BG24" s="221"/>
      <c r="BH24" s="221"/>
      <c r="BI24" s="221"/>
      <c r="BJ24" s="221"/>
      <c r="BK24" s="221"/>
      <c r="BL24" s="221"/>
      <c r="BM24" s="221"/>
      <c r="BN24" s="221"/>
      <c r="BO24" s="221"/>
      <c r="BP24" s="221"/>
      <c r="BQ24" s="226">
        <v>18</v>
      </c>
      <c r="BR24" s="227"/>
      <c r="BS24" s="1006"/>
      <c r="BT24" s="1007"/>
      <c r="BU24" s="1007"/>
      <c r="BV24" s="1007"/>
      <c r="BW24" s="1007"/>
      <c r="BX24" s="1007"/>
      <c r="BY24" s="1007"/>
      <c r="BZ24" s="1007"/>
      <c r="CA24" s="1007"/>
      <c r="CB24" s="1007"/>
      <c r="CC24" s="1007"/>
      <c r="CD24" s="1007"/>
      <c r="CE24" s="1007"/>
      <c r="CF24" s="1007"/>
      <c r="CG24" s="1028"/>
      <c r="CH24" s="1003"/>
      <c r="CI24" s="1004"/>
      <c r="CJ24" s="1004"/>
      <c r="CK24" s="1004"/>
      <c r="CL24" s="1005"/>
      <c r="CM24" s="1003"/>
      <c r="CN24" s="1004"/>
      <c r="CO24" s="1004"/>
      <c r="CP24" s="1004"/>
      <c r="CQ24" s="1005"/>
      <c r="CR24" s="1003"/>
      <c r="CS24" s="1004"/>
      <c r="CT24" s="1004"/>
      <c r="CU24" s="1004"/>
      <c r="CV24" s="1005"/>
      <c r="CW24" s="1003"/>
      <c r="CX24" s="1004"/>
      <c r="CY24" s="1004"/>
      <c r="CZ24" s="1004"/>
      <c r="DA24" s="1005"/>
      <c r="DB24" s="1003"/>
      <c r="DC24" s="1004"/>
      <c r="DD24" s="1004"/>
      <c r="DE24" s="1004"/>
      <c r="DF24" s="1005"/>
      <c r="DG24" s="1003"/>
      <c r="DH24" s="1004"/>
      <c r="DI24" s="1004"/>
      <c r="DJ24" s="1004"/>
      <c r="DK24" s="1005"/>
      <c r="DL24" s="1003"/>
      <c r="DM24" s="1004"/>
      <c r="DN24" s="1004"/>
      <c r="DO24" s="1004"/>
      <c r="DP24" s="1005"/>
      <c r="DQ24" s="1003"/>
      <c r="DR24" s="1004"/>
      <c r="DS24" s="1004"/>
      <c r="DT24" s="1004"/>
      <c r="DU24" s="1005"/>
      <c r="DV24" s="1006"/>
      <c r="DW24" s="1007"/>
      <c r="DX24" s="1007"/>
      <c r="DY24" s="1007"/>
      <c r="DZ24" s="1008"/>
      <c r="EA24" s="222"/>
    </row>
    <row r="25" spans="1:131" ht="26.25" customHeight="1" thickBot="1" x14ac:dyDescent="0.2">
      <c r="A25" s="1073" t="s">
        <v>380</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0"/>
      <c r="BK25" s="220"/>
      <c r="BL25" s="220"/>
      <c r="BM25" s="220"/>
      <c r="BN25" s="220"/>
      <c r="BO25" s="229"/>
      <c r="BP25" s="229"/>
      <c r="BQ25" s="226">
        <v>19</v>
      </c>
      <c r="BR25" s="227"/>
      <c r="BS25" s="1006"/>
      <c r="BT25" s="1007"/>
      <c r="BU25" s="1007"/>
      <c r="BV25" s="1007"/>
      <c r="BW25" s="1007"/>
      <c r="BX25" s="1007"/>
      <c r="BY25" s="1007"/>
      <c r="BZ25" s="1007"/>
      <c r="CA25" s="1007"/>
      <c r="CB25" s="1007"/>
      <c r="CC25" s="1007"/>
      <c r="CD25" s="1007"/>
      <c r="CE25" s="1007"/>
      <c r="CF25" s="1007"/>
      <c r="CG25" s="1028"/>
      <c r="CH25" s="1003"/>
      <c r="CI25" s="1004"/>
      <c r="CJ25" s="1004"/>
      <c r="CK25" s="1004"/>
      <c r="CL25" s="1005"/>
      <c r="CM25" s="1003"/>
      <c r="CN25" s="1004"/>
      <c r="CO25" s="1004"/>
      <c r="CP25" s="1004"/>
      <c r="CQ25" s="1005"/>
      <c r="CR25" s="1003"/>
      <c r="CS25" s="1004"/>
      <c r="CT25" s="1004"/>
      <c r="CU25" s="1004"/>
      <c r="CV25" s="1005"/>
      <c r="CW25" s="1003"/>
      <c r="CX25" s="1004"/>
      <c r="CY25" s="1004"/>
      <c r="CZ25" s="1004"/>
      <c r="DA25" s="1005"/>
      <c r="DB25" s="1003"/>
      <c r="DC25" s="1004"/>
      <c r="DD25" s="1004"/>
      <c r="DE25" s="1004"/>
      <c r="DF25" s="1005"/>
      <c r="DG25" s="1003"/>
      <c r="DH25" s="1004"/>
      <c r="DI25" s="1004"/>
      <c r="DJ25" s="1004"/>
      <c r="DK25" s="1005"/>
      <c r="DL25" s="1003"/>
      <c r="DM25" s="1004"/>
      <c r="DN25" s="1004"/>
      <c r="DO25" s="1004"/>
      <c r="DP25" s="1005"/>
      <c r="DQ25" s="1003"/>
      <c r="DR25" s="1004"/>
      <c r="DS25" s="1004"/>
      <c r="DT25" s="1004"/>
      <c r="DU25" s="1005"/>
      <c r="DV25" s="1006"/>
      <c r="DW25" s="1007"/>
      <c r="DX25" s="1007"/>
      <c r="DY25" s="1007"/>
      <c r="DZ25" s="1008"/>
      <c r="EA25" s="218"/>
    </row>
    <row r="26" spans="1:131" ht="26.25" customHeight="1" x14ac:dyDescent="0.15">
      <c r="A26" s="1009" t="s">
        <v>357</v>
      </c>
      <c r="B26" s="1010"/>
      <c r="C26" s="1010"/>
      <c r="D26" s="1010"/>
      <c r="E26" s="1010"/>
      <c r="F26" s="1010"/>
      <c r="G26" s="1010"/>
      <c r="H26" s="1010"/>
      <c r="I26" s="1010"/>
      <c r="J26" s="1010"/>
      <c r="K26" s="1010"/>
      <c r="L26" s="1010"/>
      <c r="M26" s="1010"/>
      <c r="N26" s="1010"/>
      <c r="O26" s="1010"/>
      <c r="P26" s="1011"/>
      <c r="Q26" s="1015" t="s">
        <v>381</v>
      </c>
      <c r="R26" s="1016"/>
      <c r="S26" s="1016"/>
      <c r="T26" s="1016"/>
      <c r="U26" s="1017"/>
      <c r="V26" s="1015" t="s">
        <v>382</v>
      </c>
      <c r="W26" s="1016"/>
      <c r="X26" s="1016"/>
      <c r="Y26" s="1016"/>
      <c r="Z26" s="1017"/>
      <c r="AA26" s="1015" t="s">
        <v>383</v>
      </c>
      <c r="AB26" s="1016"/>
      <c r="AC26" s="1016"/>
      <c r="AD26" s="1016"/>
      <c r="AE26" s="1016"/>
      <c r="AF26" s="1069" t="s">
        <v>384</v>
      </c>
      <c r="AG26" s="1022"/>
      <c r="AH26" s="1022"/>
      <c r="AI26" s="1022"/>
      <c r="AJ26" s="1070"/>
      <c r="AK26" s="1016" t="s">
        <v>385</v>
      </c>
      <c r="AL26" s="1016"/>
      <c r="AM26" s="1016"/>
      <c r="AN26" s="1016"/>
      <c r="AO26" s="1017"/>
      <c r="AP26" s="1015" t="s">
        <v>386</v>
      </c>
      <c r="AQ26" s="1016"/>
      <c r="AR26" s="1016"/>
      <c r="AS26" s="1016"/>
      <c r="AT26" s="1017"/>
      <c r="AU26" s="1015" t="s">
        <v>387</v>
      </c>
      <c r="AV26" s="1016"/>
      <c r="AW26" s="1016"/>
      <c r="AX26" s="1016"/>
      <c r="AY26" s="1017"/>
      <c r="AZ26" s="1015" t="s">
        <v>388</v>
      </c>
      <c r="BA26" s="1016"/>
      <c r="BB26" s="1016"/>
      <c r="BC26" s="1016"/>
      <c r="BD26" s="1017"/>
      <c r="BE26" s="1015" t="s">
        <v>364</v>
      </c>
      <c r="BF26" s="1016"/>
      <c r="BG26" s="1016"/>
      <c r="BH26" s="1016"/>
      <c r="BI26" s="1029"/>
      <c r="BJ26" s="220"/>
      <c r="BK26" s="220"/>
      <c r="BL26" s="220"/>
      <c r="BM26" s="220"/>
      <c r="BN26" s="220"/>
      <c r="BO26" s="229"/>
      <c r="BP26" s="229"/>
      <c r="BQ26" s="226">
        <v>20</v>
      </c>
      <c r="BR26" s="227"/>
      <c r="BS26" s="1006"/>
      <c r="BT26" s="1007"/>
      <c r="BU26" s="1007"/>
      <c r="BV26" s="1007"/>
      <c r="BW26" s="1007"/>
      <c r="BX26" s="1007"/>
      <c r="BY26" s="1007"/>
      <c r="BZ26" s="1007"/>
      <c r="CA26" s="1007"/>
      <c r="CB26" s="1007"/>
      <c r="CC26" s="1007"/>
      <c r="CD26" s="1007"/>
      <c r="CE26" s="1007"/>
      <c r="CF26" s="1007"/>
      <c r="CG26" s="1028"/>
      <c r="CH26" s="1003"/>
      <c r="CI26" s="1004"/>
      <c r="CJ26" s="1004"/>
      <c r="CK26" s="1004"/>
      <c r="CL26" s="1005"/>
      <c r="CM26" s="1003"/>
      <c r="CN26" s="1004"/>
      <c r="CO26" s="1004"/>
      <c r="CP26" s="1004"/>
      <c r="CQ26" s="1005"/>
      <c r="CR26" s="1003"/>
      <c r="CS26" s="1004"/>
      <c r="CT26" s="1004"/>
      <c r="CU26" s="1004"/>
      <c r="CV26" s="1005"/>
      <c r="CW26" s="1003"/>
      <c r="CX26" s="1004"/>
      <c r="CY26" s="1004"/>
      <c r="CZ26" s="1004"/>
      <c r="DA26" s="1005"/>
      <c r="DB26" s="1003"/>
      <c r="DC26" s="1004"/>
      <c r="DD26" s="1004"/>
      <c r="DE26" s="1004"/>
      <c r="DF26" s="1005"/>
      <c r="DG26" s="1003"/>
      <c r="DH26" s="1004"/>
      <c r="DI26" s="1004"/>
      <c r="DJ26" s="1004"/>
      <c r="DK26" s="1005"/>
      <c r="DL26" s="1003"/>
      <c r="DM26" s="1004"/>
      <c r="DN26" s="1004"/>
      <c r="DO26" s="1004"/>
      <c r="DP26" s="1005"/>
      <c r="DQ26" s="1003"/>
      <c r="DR26" s="1004"/>
      <c r="DS26" s="1004"/>
      <c r="DT26" s="1004"/>
      <c r="DU26" s="1005"/>
      <c r="DV26" s="1006"/>
      <c r="DW26" s="1007"/>
      <c r="DX26" s="1007"/>
      <c r="DY26" s="1007"/>
      <c r="DZ26" s="1008"/>
      <c r="EA26" s="218"/>
    </row>
    <row r="27" spans="1:131" ht="26.25" customHeight="1" thickBot="1" x14ac:dyDescent="0.2">
      <c r="A27" s="1012"/>
      <c r="B27" s="1013"/>
      <c r="C27" s="1013"/>
      <c r="D27" s="1013"/>
      <c r="E27" s="1013"/>
      <c r="F27" s="1013"/>
      <c r="G27" s="1013"/>
      <c r="H27" s="1013"/>
      <c r="I27" s="1013"/>
      <c r="J27" s="1013"/>
      <c r="K27" s="1013"/>
      <c r="L27" s="1013"/>
      <c r="M27" s="1013"/>
      <c r="N27" s="1013"/>
      <c r="O27" s="1013"/>
      <c r="P27" s="1014"/>
      <c r="Q27" s="1018"/>
      <c r="R27" s="1019"/>
      <c r="S27" s="1019"/>
      <c r="T27" s="1019"/>
      <c r="U27" s="1020"/>
      <c r="V27" s="1018"/>
      <c r="W27" s="1019"/>
      <c r="X27" s="1019"/>
      <c r="Y27" s="1019"/>
      <c r="Z27" s="1020"/>
      <c r="AA27" s="1018"/>
      <c r="AB27" s="1019"/>
      <c r="AC27" s="1019"/>
      <c r="AD27" s="1019"/>
      <c r="AE27" s="1019"/>
      <c r="AF27" s="1071"/>
      <c r="AG27" s="1025"/>
      <c r="AH27" s="1025"/>
      <c r="AI27" s="1025"/>
      <c r="AJ27" s="1072"/>
      <c r="AK27" s="1019"/>
      <c r="AL27" s="1019"/>
      <c r="AM27" s="1019"/>
      <c r="AN27" s="1019"/>
      <c r="AO27" s="1020"/>
      <c r="AP27" s="1018"/>
      <c r="AQ27" s="1019"/>
      <c r="AR27" s="1019"/>
      <c r="AS27" s="1019"/>
      <c r="AT27" s="1020"/>
      <c r="AU27" s="1018"/>
      <c r="AV27" s="1019"/>
      <c r="AW27" s="1019"/>
      <c r="AX27" s="1019"/>
      <c r="AY27" s="1020"/>
      <c r="AZ27" s="1018"/>
      <c r="BA27" s="1019"/>
      <c r="BB27" s="1019"/>
      <c r="BC27" s="1019"/>
      <c r="BD27" s="1020"/>
      <c r="BE27" s="1018"/>
      <c r="BF27" s="1019"/>
      <c r="BG27" s="1019"/>
      <c r="BH27" s="1019"/>
      <c r="BI27" s="1030"/>
      <c r="BJ27" s="220"/>
      <c r="BK27" s="220"/>
      <c r="BL27" s="220"/>
      <c r="BM27" s="220"/>
      <c r="BN27" s="220"/>
      <c r="BO27" s="229"/>
      <c r="BP27" s="229"/>
      <c r="BQ27" s="226">
        <v>21</v>
      </c>
      <c r="BR27" s="227"/>
      <c r="BS27" s="1006"/>
      <c r="BT27" s="1007"/>
      <c r="BU27" s="1007"/>
      <c r="BV27" s="1007"/>
      <c r="BW27" s="1007"/>
      <c r="BX27" s="1007"/>
      <c r="BY27" s="1007"/>
      <c r="BZ27" s="1007"/>
      <c r="CA27" s="1007"/>
      <c r="CB27" s="1007"/>
      <c r="CC27" s="1007"/>
      <c r="CD27" s="1007"/>
      <c r="CE27" s="1007"/>
      <c r="CF27" s="1007"/>
      <c r="CG27" s="1028"/>
      <c r="CH27" s="1003"/>
      <c r="CI27" s="1004"/>
      <c r="CJ27" s="1004"/>
      <c r="CK27" s="1004"/>
      <c r="CL27" s="1005"/>
      <c r="CM27" s="1003"/>
      <c r="CN27" s="1004"/>
      <c r="CO27" s="1004"/>
      <c r="CP27" s="1004"/>
      <c r="CQ27" s="1005"/>
      <c r="CR27" s="1003"/>
      <c r="CS27" s="1004"/>
      <c r="CT27" s="1004"/>
      <c r="CU27" s="1004"/>
      <c r="CV27" s="1005"/>
      <c r="CW27" s="1003"/>
      <c r="CX27" s="1004"/>
      <c r="CY27" s="1004"/>
      <c r="CZ27" s="1004"/>
      <c r="DA27" s="1005"/>
      <c r="DB27" s="1003"/>
      <c r="DC27" s="1004"/>
      <c r="DD27" s="1004"/>
      <c r="DE27" s="1004"/>
      <c r="DF27" s="1005"/>
      <c r="DG27" s="1003"/>
      <c r="DH27" s="1004"/>
      <c r="DI27" s="1004"/>
      <c r="DJ27" s="1004"/>
      <c r="DK27" s="1005"/>
      <c r="DL27" s="1003"/>
      <c r="DM27" s="1004"/>
      <c r="DN27" s="1004"/>
      <c r="DO27" s="1004"/>
      <c r="DP27" s="1005"/>
      <c r="DQ27" s="1003"/>
      <c r="DR27" s="1004"/>
      <c r="DS27" s="1004"/>
      <c r="DT27" s="1004"/>
      <c r="DU27" s="1005"/>
      <c r="DV27" s="1006"/>
      <c r="DW27" s="1007"/>
      <c r="DX27" s="1007"/>
      <c r="DY27" s="1007"/>
      <c r="DZ27" s="1008"/>
      <c r="EA27" s="218"/>
    </row>
    <row r="28" spans="1:131" ht="26.25" customHeight="1" thickTop="1" x14ac:dyDescent="0.15">
      <c r="A28" s="230">
        <v>1</v>
      </c>
      <c r="B28" s="1061" t="s">
        <v>389</v>
      </c>
      <c r="C28" s="1062"/>
      <c r="D28" s="1062"/>
      <c r="E28" s="1062"/>
      <c r="F28" s="1062"/>
      <c r="G28" s="1062"/>
      <c r="H28" s="1062"/>
      <c r="I28" s="1062"/>
      <c r="J28" s="1062"/>
      <c r="K28" s="1062"/>
      <c r="L28" s="1062"/>
      <c r="M28" s="1062"/>
      <c r="N28" s="1062"/>
      <c r="O28" s="1062"/>
      <c r="P28" s="1063"/>
      <c r="Q28" s="1064">
        <v>1090</v>
      </c>
      <c r="R28" s="1065"/>
      <c r="S28" s="1065"/>
      <c r="T28" s="1065"/>
      <c r="U28" s="1065"/>
      <c r="V28" s="1065">
        <v>1075</v>
      </c>
      <c r="W28" s="1065"/>
      <c r="X28" s="1065"/>
      <c r="Y28" s="1065"/>
      <c r="Z28" s="1065"/>
      <c r="AA28" s="1065">
        <v>15</v>
      </c>
      <c r="AB28" s="1065"/>
      <c r="AC28" s="1065"/>
      <c r="AD28" s="1065"/>
      <c r="AE28" s="1066"/>
      <c r="AF28" s="1067">
        <v>15</v>
      </c>
      <c r="AG28" s="1065"/>
      <c r="AH28" s="1065"/>
      <c r="AI28" s="1065"/>
      <c r="AJ28" s="1068"/>
      <c r="AK28" s="1056">
        <v>52</v>
      </c>
      <c r="AL28" s="1057"/>
      <c r="AM28" s="1057"/>
      <c r="AN28" s="1057"/>
      <c r="AO28" s="1057"/>
      <c r="AP28" s="1057" t="s">
        <v>555</v>
      </c>
      <c r="AQ28" s="1057"/>
      <c r="AR28" s="1057"/>
      <c r="AS28" s="1057"/>
      <c r="AT28" s="1057"/>
      <c r="AU28" s="1057" t="s">
        <v>555</v>
      </c>
      <c r="AV28" s="1057"/>
      <c r="AW28" s="1057"/>
      <c r="AX28" s="1057"/>
      <c r="AY28" s="1057"/>
      <c r="AZ28" s="1058" t="s">
        <v>555</v>
      </c>
      <c r="BA28" s="1058"/>
      <c r="BB28" s="1058"/>
      <c r="BC28" s="1058"/>
      <c r="BD28" s="1058"/>
      <c r="BE28" s="1059"/>
      <c r="BF28" s="1059"/>
      <c r="BG28" s="1059"/>
      <c r="BH28" s="1059"/>
      <c r="BI28" s="1060"/>
      <c r="BJ28" s="220"/>
      <c r="BK28" s="220"/>
      <c r="BL28" s="220"/>
      <c r="BM28" s="220"/>
      <c r="BN28" s="220"/>
      <c r="BO28" s="229"/>
      <c r="BP28" s="229"/>
      <c r="BQ28" s="226">
        <v>22</v>
      </c>
      <c r="BR28" s="227"/>
      <c r="BS28" s="1006"/>
      <c r="BT28" s="1007"/>
      <c r="BU28" s="1007"/>
      <c r="BV28" s="1007"/>
      <c r="BW28" s="1007"/>
      <c r="BX28" s="1007"/>
      <c r="BY28" s="1007"/>
      <c r="BZ28" s="1007"/>
      <c r="CA28" s="1007"/>
      <c r="CB28" s="1007"/>
      <c r="CC28" s="1007"/>
      <c r="CD28" s="1007"/>
      <c r="CE28" s="1007"/>
      <c r="CF28" s="1007"/>
      <c r="CG28" s="1028"/>
      <c r="CH28" s="1003"/>
      <c r="CI28" s="1004"/>
      <c r="CJ28" s="1004"/>
      <c r="CK28" s="1004"/>
      <c r="CL28" s="1005"/>
      <c r="CM28" s="1003"/>
      <c r="CN28" s="1004"/>
      <c r="CO28" s="1004"/>
      <c r="CP28" s="1004"/>
      <c r="CQ28" s="1005"/>
      <c r="CR28" s="1003"/>
      <c r="CS28" s="1004"/>
      <c r="CT28" s="1004"/>
      <c r="CU28" s="1004"/>
      <c r="CV28" s="1005"/>
      <c r="CW28" s="1003"/>
      <c r="CX28" s="1004"/>
      <c r="CY28" s="1004"/>
      <c r="CZ28" s="1004"/>
      <c r="DA28" s="1005"/>
      <c r="DB28" s="1003"/>
      <c r="DC28" s="1004"/>
      <c r="DD28" s="1004"/>
      <c r="DE28" s="1004"/>
      <c r="DF28" s="1005"/>
      <c r="DG28" s="1003"/>
      <c r="DH28" s="1004"/>
      <c r="DI28" s="1004"/>
      <c r="DJ28" s="1004"/>
      <c r="DK28" s="1005"/>
      <c r="DL28" s="1003"/>
      <c r="DM28" s="1004"/>
      <c r="DN28" s="1004"/>
      <c r="DO28" s="1004"/>
      <c r="DP28" s="1005"/>
      <c r="DQ28" s="1003"/>
      <c r="DR28" s="1004"/>
      <c r="DS28" s="1004"/>
      <c r="DT28" s="1004"/>
      <c r="DU28" s="1005"/>
      <c r="DV28" s="1006"/>
      <c r="DW28" s="1007"/>
      <c r="DX28" s="1007"/>
      <c r="DY28" s="1007"/>
      <c r="DZ28" s="1008"/>
      <c r="EA28" s="218"/>
    </row>
    <row r="29" spans="1:131" ht="26.25" customHeight="1" x14ac:dyDescent="0.15">
      <c r="A29" s="230">
        <v>2</v>
      </c>
      <c r="B29" s="1044" t="s">
        <v>390</v>
      </c>
      <c r="C29" s="1045"/>
      <c r="D29" s="1045"/>
      <c r="E29" s="1045"/>
      <c r="F29" s="1045"/>
      <c r="G29" s="1045"/>
      <c r="H29" s="1045"/>
      <c r="I29" s="1045"/>
      <c r="J29" s="1045"/>
      <c r="K29" s="1045"/>
      <c r="L29" s="1045"/>
      <c r="M29" s="1045"/>
      <c r="N29" s="1045"/>
      <c r="O29" s="1045"/>
      <c r="P29" s="1046"/>
      <c r="Q29" s="1052">
        <v>502</v>
      </c>
      <c r="R29" s="1053"/>
      <c r="S29" s="1053"/>
      <c r="T29" s="1053"/>
      <c r="U29" s="1053"/>
      <c r="V29" s="1053">
        <v>473</v>
      </c>
      <c r="W29" s="1053"/>
      <c r="X29" s="1053"/>
      <c r="Y29" s="1053"/>
      <c r="Z29" s="1053"/>
      <c r="AA29" s="1053">
        <v>29</v>
      </c>
      <c r="AB29" s="1053"/>
      <c r="AC29" s="1053"/>
      <c r="AD29" s="1053"/>
      <c r="AE29" s="1054"/>
      <c r="AF29" s="1049">
        <v>29</v>
      </c>
      <c r="AG29" s="1050"/>
      <c r="AH29" s="1050"/>
      <c r="AI29" s="1050"/>
      <c r="AJ29" s="1051"/>
      <c r="AK29" s="980">
        <v>66</v>
      </c>
      <c r="AL29" s="971"/>
      <c r="AM29" s="971"/>
      <c r="AN29" s="971"/>
      <c r="AO29" s="971"/>
      <c r="AP29" s="971" t="s">
        <v>555</v>
      </c>
      <c r="AQ29" s="971"/>
      <c r="AR29" s="971"/>
      <c r="AS29" s="971"/>
      <c r="AT29" s="971"/>
      <c r="AU29" s="971" t="s">
        <v>555</v>
      </c>
      <c r="AV29" s="971"/>
      <c r="AW29" s="971"/>
      <c r="AX29" s="971"/>
      <c r="AY29" s="971"/>
      <c r="AZ29" s="1055" t="s">
        <v>555</v>
      </c>
      <c r="BA29" s="1055"/>
      <c r="BB29" s="1055"/>
      <c r="BC29" s="1055"/>
      <c r="BD29" s="1055"/>
      <c r="BE29" s="972"/>
      <c r="BF29" s="972"/>
      <c r="BG29" s="972"/>
      <c r="BH29" s="972"/>
      <c r="BI29" s="973"/>
      <c r="BJ29" s="220"/>
      <c r="BK29" s="220"/>
      <c r="BL29" s="220"/>
      <c r="BM29" s="220"/>
      <c r="BN29" s="220"/>
      <c r="BO29" s="229"/>
      <c r="BP29" s="229"/>
      <c r="BQ29" s="226">
        <v>23</v>
      </c>
      <c r="BR29" s="227"/>
      <c r="BS29" s="1006"/>
      <c r="BT29" s="1007"/>
      <c r="BU29" s="1007"/>
      <c r="BV29" s="1007"/>
      <c r="BW29" s="1007"/>
      <c r="BX29" s="1007"/>
      <c r="BY29" s="1007"/>
      <c r="BZ29" s="1007"/>
      <c r="CA29" s="1007"/>
      <c r="CB29" s="1007"/>
      <c r="CC29" s="1007"/>
      <c r="CD29" s="1007"/>
      <c r="CE29" s="1007"/>
      <c r="CF29" s="1007"/>
      <c r="CG29" s="1028"/>
      <c r="CH29" s="1003"/>
      <c r="CI29" s="1004"/>
      <c r="CJ29" s="1004"/>
      <c r="CK29" s="1004"/>
      <c r="CL29" s="1005"/>
      <c r="CM29" s="1003"/>
      <c r="CN29" s="1004"/>
      <c r="CO29" s="1004"/>
      <c r="CP29" s="1004"/>
      <c r="CQ29" s="1005"/>
      <c r="CR29" s="1003"/>
      <c r="CS29" s="1004"/>
      <c r="CT29" s="1004"/>
      <c r="CU29" s="1004"/>
      <c r="CV29" s="1005"/>
      <c r="CW29" s="1003"/>
      <c r="CX29" s="1004"/>
      <c r="CY29" s="1004"/>
      <c r="CZ29" s="1004"/>
      <c r="DA29" s="1005"/>
      <c r="DB29" s="1003"/>
      <c r="DC29" s="1004"/>
      <c r="DD29" s="1004"/>
      <c r="DE29" s="1004"/>
      <c r="DF29" s="1005"/>
      <c r="DG29" s="1003"/>
      <c r="DH29" s="1004"/>
      <c r="DI29" s="1004"/>
      <c r="DJ29" s="1004"/>
      <c r="DK29" s="1005"/>
      <c r="DL29" s="1003"/>
      <c r="DM29" s="1004"/>
      <c r="DN29" s="1004"/>
      <c r="DO29" s="1004"/>
      <c r="DP29" s="1005"/>
      <c r="DQ29" s="1003"/>
      <c r="DR29" s="1004"/>
      <c r="DS29" s="1004"/>
      <c r="DT29" s="1004"/>
      <c r="DU29" s="1005"/>
      <c r="DV29" s="1006"/>
      <c r="DW29" s="1007"/>
      <c r="DX29" s="1007"/>
      <c r="DY29" s="1007"/>
      <c r="DZ29" s="1008"/>
      <c r="EA29" s="218"/>
    </row>
    <row r="30" spans="1:131" ht="26.25" customHeight="1" x14ac:dyDescent="0.15">
      <c r="A30" s="230">
        <v>3</v>
      </c>
      <c r="B30" s="1044" t="s">
        <v>391</v>
      </c>
      <c r="C30" s="1045"/>
      <c r="D30" s="1045"/>
      <c r="E30" s="1045"/>
      <c r="F30" s="1045"/>
      <c r="G30" s="1045"/>
      <c r="H30" s="1045"/>
      <c r="I30" s="1045"/>
      <c r="J30" s="1045"/>
      <c r="K30" s="1045"/>
      <c r="L30" s="1045"/>
      <c r="M30" s="1045"/>
      <c r="N30" s="1045"/>
      <c r="O30" s="1045"/>
      <c r="P30" s="1046"/>
      <c r="Q30" s="1052">
        <v>87</v>
      </c>
      <c r="R30" s="1053"/>
      <c r="S30" s="1053"/>
      <c r="T30" s="1053"/>
      <c r="U30" s="1053"/>
      <c r="V30" s="1053">
        <v>85</v>
      </c>
      <c r="W30" s="1053"/>
      <c r="X30" s="1053"/>
      <c r="Y30" s="1053"/>
      <c r="Z30" s="1053"/>
      <c r="AA30" s="1053">
        <v>2</v>
      </c>
      <c r="AB30" s="1053"/>
      <c r="AC30" s="1053"/>
      <c r="AD30" s="1053"/>
      <c r="AE30" s="1054"/>
      <c r="AF30" s="1049">
        <v>2</v>
      </c>
      <c r="AG30" s="1050"/>
      <c r="AH30" s="1050"/>
      <c r="AI30" s="1050"/>
      <c r="AJ30" s="1051"/>
      <c r="AK30" s="980">
        <v>21</v>
      </c>
      <c r="AL30" s="971"/>
      <c r="AM30" s="971"/>
      <c r="AN30" s="971"/>
      <c r="AO30" s="971"/>
      <c r="AP30" s="971" t="s">
        <v>555</v>
      </c>
      <c r="AQ30" s="971"/>
      <c r="AR30" s="971"/>
      <c r="AS30" s="971"/>
      <c r="AT30" s="971"/>
      <c r="AU30" s="971" t="s">
        <v>555</v>
      </c>
      <c r="AV30" s="971"/>
      <c r="AW30" s="971"/>
      <c r="AX30" s="971"/>
      <c r="AY30" s="971"/>
      <c r="AZ30" s="1055" t="s">
        <v>555</v>
      </c>
      <c r="BA30" s="1055"/>
      <c r="BB30" s="1055"/>
      <c r="BC30" s="1055"/>
      <c r="BD30" s="1055"/>
      <c r="BE30" s="972"/>
      <c r="BF30" s="972"/>
      <c r="BG30" s="972"/>
      <c r="BH30" s="972"/>
      <c r="BI30" s="973"/>
      <c r="BJ30" s="220"/>
      <c r="BK30" s="220"/>
      <c r="BL30" s="220"/>
      <c r="BM30" s="220"/>
      <c r="BN30" s="220"/>
      <c r="BO30" s="229"/>
      <c r="BP30" s="229"/>
      <c r="BQ30" s="226">
        <v>24</v>
      </c>
      <c r="BR30" s="227"/>
      <c r="BS30" s="1006"/>
      <c r="BT30" s="1007"/>
      <c r="BU30" s="1007"/>
      <c r="BV30" s="1007"/>
      <c r="BW30" s="1007"/>
      <c r="BX30" s="1007"/>
      <c r="BY30" s="1007"/>
      <c r="BZ30" s="1007"/>
      <c r="CA30" s="1007"/>
      <c r="CB30" s="1007"/>
      <c r="CC30" s="1007"/>
      <c r="CD30" s="1007"/>
      <c r="CE30" s="1007"/>
      <c r="CF30" s="1007"/>
      <c r="CG30" s="1028"/>
      <c r="CH30" s="1003"/>
      <c r="CI30" s="1004"/>
      <c r="CJ30" s="1004"/>
      <c r="CK30" s="1004"/>
      <c r="CL30" s="1005"/>
      <c r="CM30" s="1003"/>
      <c r="CN30" s="1004"/>
      <c r="CO30" s="1004"/>
      <c r="CP30" s="1004"/>
      <c r="CQ30" s="1005"/>
      <c r="CR30" s="1003"/>
      <c r="CS30" s="1004"/>
      <c r="CT30" s="1004"/>
      <c r="CU30" s="1004"/>
      <c r="CV30" s="1005"/>
      <c r="CW30" s="1003"/>
      <c r="CX30" s="1004"/>
      <c r="CY30" s="1004"/>
      <c r="CZ30" s="1004"/>
      <c r="DA30" s="1005"/>
      <c r="DB30" s="1003"/>
      <c r="DC30" s="1004"/>
      <c r="DD30" s="1004"/>
      <c r="DE30" s="1004"/>
      <c r="DF30" s="1005"/>
      <c r="DG30" s="1003"/>
      <c r="DH30" s="1004"/>
      <c r="DI30" s="1004"/>
      <c r="DJ30" s="1004"/>
      <c r="DK30" s="1005"/>
      <c r="DL30" s="1003"/>
      <c r="DM30" s="1004"/>
      <c r="DN30" s="1004"/>
      <c r="DO30" s="1004"/>
      <c r="DP30" s="1005"/>
      <c r="DQ30" s="1003"/>
      <c r="DR30" s="1004"/>
      <c r="DS30" s="1004"/>
      <c r="DT30" s="1004"/>
      <c r="DU30" s="1005"/>
      <c r="DV30" s="1006"/>
      <c r="DW30" s="1007"/>
      <c r="DX30" s="1007"/>
      <c r="DY30" s="1007"/>
      <c r="DZ30" s="1008"/>
      <c r="EA30" s="218"/>
    </row>
    <row r="31" spans="1:131" ht="26.25" customHeight="1" x14ac:dyDescent="0.15">
      <c r="A31" s="230">
        <v>4</v>
      </c>
      <c r="B31" s="1044" t="s">
        <v>392</v>
      </c>
      <c r="C31" s="1045"/>
      <c r="D31" s="1045"/>
      <c r="E31" s="1045"/>
      <c r="F31" s="1045"/>
      <c r="G31" s="1045"/>
      <c r="H31" s="1045"/>
      <c r="I31" s="1045"/>
      <c r="J31" s="1045"/>
      <c r="K31" s="1045"/>
      <c r="L31" s="1045"/>
      <c r="M31" s="1045"/>
      <c r="N31" s="1045"/>
      <c r="O31" s="1045"/>
      <c r="P31" s="1046"/>
      <c r="Q31" s="1052">
        <v>201</v>
      </c>
      <c r="R31" s="1053"/>
      <c r="S31" s="1053"/>
      <c r="T31" s="1053"/>
      <c r="U31" s="1053"/>
      <c r="V31" s="1053">
        <v>180</v>
      </c>
      <c r="W31" s="1053"/>
      <c r="X31" s="1053"/>
      <c r="Y31" s="1053"/>
      <c r="Z31" s="1053"/>
      <c r="AA31" s="1053">
        <v>21</v>
      </c>
      <c r="AB31" s="1053"/>
      <c r="AC31" s="1053"/>
      <c r="AD31" s="1053"/>
      <c r="AE31" s="1054"/>
      <c r="AF31" s="1049">
        <v>220</v>
      </c>
      <c r="AG31" s="1050"/>
      <c r="AH31" s="1050"/>
      <c r="AI31" s="1050"/>
      <c r="AJ31" s="1051"/>
      <c r="AK31" s="980">
        <v>39</v>
      </c>
      <c r="AL31" s="971"/>
      <c r="AM31" s="971"/>
      <c r="AN31" s="971"/>
      <c r="AO31" s="971"/>
      <c r="AP31" s="971">
        <v>1329</v>
      </c>
      <c r="AQ31" s="971"/>
      <c r="AR31" s="971"/>
      <c r="AS31" s="971"/>
      <c r="AT31" s="971"/>
      <c r="AU31" s="971">
        <v>0</v>
      </c>
      <c r="AV31" s="971"/>
      <c r="AW31" s="971"/>
      <c r="AX31" s="971"/>
      <c r="AY31" s="971"/>
      <c r="AZ31" s="1055" t="s">
        <v>555</v>
      </c>
      <c r="BA31" s="1055"/>
      <c r="BB31" s="1055"/>
      <c r="BC31" s="1055"/>
      <c r="BD31" s="1055"/>
      <c r="BE31" s="972" t="s">
        <v>393</v>
      </c>
      <c r="BF31" s="972"/>
      <c r="BG31" s="972"/>
      <c r="BH31" s="972"/>
      <c r="BI31" s="973"/>
      <c r="BJ31" s="220"/>
      <c r="BK31" s="220"/>
      <c r="BL31" s="220"/>
      <c r="BM31" s="220"/>
      <c r="BN31" s="220"/>
      <c r="BO31" s="229"/>
      <c r="BP31" s="229"/>
      <c r="BQ31" s="226">
        <v>25</v>
      </c>
      <c r="BR31" s="227"/>
      <c r="BS31" s="1006"/>
      <c r="BT31" s="1007"/>
      <c r="BU31" s="1007"/>
      <c r="BV31" s="1007"/>
      <c r="BW31" s="1007"/>
      <c r="BX31" s="1007"/>
      <c r="BY31" s="1007"/>
      <c r="BZ31" s="1007"/>
      <c r="CA31" s="1007"/>
      <c r="CB31" s="1007"/>
      <c r="CC31" s="1007"/>
      <c r="CD31" s="1007"/>
      <c r="CE31" s="1007"/>
      <c r="CF31" s="1007"/>
      <c r="CG31" s="1028"/>
      <c r="CH31" s="1003"/>
      <c r="CI31" s="1004"/>
      <c r="CJ31" s="1004"/>
      <c r="CK31" s="1004"/>
      <c r="CL31" s="1005"/>
      <c r="CM31" s="1003"/>
      <c r="CN31" s="1004"/>
      <c r="CO31" s="1004"/>
      <c r="CP31" s="1004"/>
      <c r="CQ31" s="1005"/>
      <c r="CR31" s="1003"/>
      <c r="CS31" s="1004"/>
      <c r="CT31" s="1004"/>
      <c r="CU31" s="1004"/>
      <c r="CV31" s="1005"/>
      <c r="CW31" s="1003"/>
      <c r="CX31" s="1004"/>
      <c r="CY31" s="1004"/>
      <c r="CZ31" s="1004"/>
      <c r="DA31" s="1005"/>
      <c r="DB31" s="1003"/>
      <c r="DC31" s="1004"/>
      <c r="DD31" s="1004"/>
      <c r="DE31" s="1004"/>
      <c r="DF31" s="1005"/>
      <c r="DG31" s="1003"/>
      <c r="DH31" s="1004"/>
      <c r="DI31" s="1004"/>
      <c r="DJ31" s="1004"/>
      <c r="DK31" s="1005"/>
      <c r="DL31" s="1003"/>
      <c r="DM31" s="1004"/>
      <c r="DN31" s="1004"/>
      <c r="DO31" s="1004"/>
      <c r="DP31" s="1005"/>
      <c r="DQ31" s="1003"/>
      <c r="DR31" s="1004"/>
      <c r="DS31" s="1004"/>
      <c r="DT31" s="1004"/>
      <c r="DU31" s="1005"/>
      <c r="DV31" s="1006"/>
      <c r="DW31" s="1007"/>
      <c r="DX31" s="1007"/>
      <c r="DY31" s="1007"/>
      <c r="DZ31" s="1008"/>
      <c r="EA31" s="218"/>
    </row>
    <row r="32" spans="1:131" ht="26.25" customHeight="1" x14ac:dyDescent="0.15">
      <c r="A32" s="230">
        <v>5</v>
      </c>
      <c r="B32" s="1044" t="s">
        <v>394</v>
      </c>
      <c r="C32" s="1045"/>
      <c r="D32" s="1045"/>
      <c r="E32" s="1045"/>
      <c r="F32" s="1045"/>
      <c r="G32" s="1045"/>
      <c r="H32" s="1045"/>
      <c r="I32" s="1045"/>
      <c r="J32" s="1045"/>
      <c r="K32" s="1045"/>
      <c r="L32" s="1045"/>
      <c r="M32" s="1045"/>
      <c r="N32" s="1045"/>
      <c r="O32" s="1045"/>
      <c r="P32" s="1046"/>
      <c r="Q32" s="1052">
        <v>391</v>
      </c>
      <c r="R32" s="1053"/>
      <c r="S32" s="1053"/>
      <c r="T32" s="1053"/>
      <c r="U32" s="1053"/>
      <c r="V32" s="1053">
        <v>386</v>
      </c>
      <c r="W32" s="1053"/>
      <c r="X32" s="1053"/>
      <c r="Y32" s="1053"/>
      <c r="Z32" s="1053"/>
      <c r="AA32" s="1053">
        <v>5</v>
      </c>
      <c r="AB32" s="1053"/>
      <c r="AC32" s="1053"/>
      <c r="AD32" s="1053"/>
      <c r="AE32" s="1054"/>
      <c r="AF32" s="1049">
        <v>62</v>
      </c>
      <c r="AG32" s="1050"/>
      <c r="AH32" s="1050"/>
      <c r="AI32" s="1050"/>
      <c r="AJ32" s="1051"/>
      <c r="AK32" s="980">
        <v>197</v>
      </c>
      <c r="AL32" s="971"/>
      <c r="AM32" s="971"/>
      <c r="AN32" s="971"/>
      <c r="AO32" s="971"/>
      <c r="AP32" s="971">
        <v>1342</v>
      </c>
      <c r="AQ32" s="971"/>
      <c r="AR32" s="971"/>
      <c r="AS32" s="971"/>
      <c r="AT32" s="971"/>
      <c r="AU32" s="971">
        <v>0</v>
      </c>
      <c r="AV32" s="971"/>
      <c r="AW32" s="971"/>
      <c r="AX32" s="971"/>
      <c r="AY32" s="971"/>
      <c r="AZ32" s="1055" t="s">
        <v>555</v>
      </c>
      <c r="BA32" s="1055"/>
      <c r="BB32" s="1055"/>
      <c r="BC32" s="1055"/>
      <c r="BD32" s="1055"/>
      <c r="BE32" s="972" t="s">
        <v>393</v>
      </c>
      <c r="BF32" s="972"/>
      <c r="BG32" s="972"/>
      <c r="BH32" s="972"/>
      <c r="BI32" s="973"/>
      <c r="BJ32" s="220"/>
      <c r="BK32" s="220"/>
      <c r="BL32" s="220"/>
      <c r="BM32" s="220"/>
      <c r="BN32" s="220"/>
      <c r="BO32" s="229"/>
      <c r="BP32" s="229"/>
      <c r="BQ32" s="226">
        <v>26</v>
      </c>
      <c r="BR32" s="227"/>
      <c r="BS32" s="1006"/>
      <c r="BT32" s="1007"/>
      <c r="BU32" s="1007"/>
      <c r="BV32" s="1007"/>
      <c r="BW32" s="1007"/>
      <c r="BX32" s="1007"/>
      <c r="BY32" s="1007"/>
      <c r="BZ32" s="1007"/>
      <c r="CA32" s="1007"/>
      <c r="CB32" s="1007"/>
      <c r="CC32" s="1007"/>
      <c r="CD32" s="1007"/>
      <c r="CE32" s="1007"/>
      <c r="CF32" s="1007"/>
      <c r="CG32" s="1028"/>
      <c r="CH32" s="1003"/>
      <c r="CI32" s="1004"/>
      <c r="CJ32" s="1004"/>
      <c r="CK32" s="1004"/>
      <c r="CL32" s="1005"/>
      <c r="CM32" s="1003"/>
      <c r="CN32" s="1004"/>
      <c r="CO32" s="1004"/>
      <c r="CP32" s="1004"/>
      <c r="CQ32" s="1005"/>
      <c r="CR32" s="1003"/>
      <c r="CS32" s="1004"/>
      <c r="CT32" s="1004"/>
      <c r="CU32" s="1004"/>
      <c r="CV32" s="1005"/>
      <c r="CW32" s="1003"/>
      <c r="CX32" s="1004"/>
      <c r="CY32" s="1004"/>
      <c r="CZ32" s="1004"/>
      <c r="DA32" s="1005"/>
      <c r="DB32" s="1003"/>
      <c r="DC32" s="1004"/>
      <c r="DD32" s="1004"/>
      <c r="DE32" s="1004"/>
      <c r="DF32" s="1005"/>
      <c r="DG32" s="1003"/>
      <c r="DH32" s="1004"/>
      <c r="DI32" s="1004"/>
      <c r="DJ32" s="1004"/>
      <c r="DK32" s="1005"/>
      <c r="DL32" s="1003"/>
      <c r="DM32" s="1004"/>
      <c r="DN32" s="1004"/>
      <c r="DO32" s="1004"/>
      <c r="DP32" s="1005"/>
      <c r="DQ32" s="1003"/>
      <c r="DR32" s="1004"/>
      <c r="DS32" s="1004"/>
      <c r="DT32" s="1004"/>
      <c r="DU32" s="1005"/>
      <c r="DV32" s="1006"/>
      <c r="DW32" s="1007"/>
      <c r="DX32" s="1007"/>
      <c r="DY32" s="1007"/>
      <c r="DZ32" s="1008"/>
      <c r="EA32" s="218"/>
    </row>
    <row r="33" spans="1:131" ht="26.25" customHeight="1" x14ac:dyDescent="0.15">
      <c r="A33" s="230">
        <v>6</v>
      </c>
      <c r="B33" s="1044"/>
      <c r="C33" s="1045"/>
      <c r="D33" s="1045"/>
      <c r="E33" s="1045"/>
      <c r="F33" s="1045"/>
      <c r="G33" s="1045"/>
      <c r="H33" s="1045"/>
      <c r="I33" s="1045"/>
      <c r="J33" s="1045"/>
      <c r="K33" s="1045"/>
      <c r="L33" s="1045"/>
      <c r="M33" s="1045"/>
      <c r="N33" s="1045"/>
      <c r="O33" s="1045"/>
      <c r="P33" s="1046"/>
      <c r="Q33" s="1052"/>
      <c r="R33" s="1053"/>
      <c r="S33" s="1053"/>
      <c r="T33" s="1053"/>
      <c r="U33" s="1053"/>
      <c r="V33" s="1053"/>
      <c r="W33" s="1053"/>
      <c r="X33" s="1053"/>
      <c r="Y33" s="1053"/>
      <c r="Z33" s="1053"/>
      <c r="AA33" s="1053"/>
      <c r="AB33" s="1053"/>
      <c r="AC33" s="1053"/>
      <c r="AD33" s="1053"/>
      <c r="AE33" s="1054"/>
      <c r="AF33" s="1049"/>
      <c r="AG33" s="1050"/>
      <c r="AH33" s="1050"/>
      <c r="AI33" s="1050"/>
      <c r="AJ33" s="1051"/>
      <c r="AK33" s="980"/>
      <c r="AL33" s="971"/>
      <c r="AM33" s="971"/>
      <c r="AN33" s="971"/>
      <c r="AO33" s="971"/>
      <c r="AP33" s="971"/>
      <c r="AQ33" s="971"/>
      <c r="AR33" s="971"/>
      <c r="AS33" s="971"/>
      <c r="AT33" s="971"/>
      <c r="AU33" s="971"/>
      <c r="AV33" s="971"/>
      <c r="AW33" s="971"/>
      <c r="AX33" s="971"/>
      <c r="AY33" s="971"/>
      <c r="AZ33" s="1055"/>
      <c r="BA33" s="1055"/>
      <c r="BB33" s="1055"/>
      <c r="BC33" s="1055"/>
      <c r="BD33" s="1055"/>
      <c r="BE33" s="972"/>
      <c r="BF33" s="972"/>
      <c r="BG33" s="972"/>
      <c r="BH33" s="972"/>
      <c r="BI33" s="973"/>
      <c r="BJ33" s="220"/>
      <c r="BK33" s="220"/>
      <c r="BL33" s="220"/>
      <c r="BM33" s="220"/>
      <c r="BN33" s="220"/>
      <c r="BO33" s="229"/>
      <c r="BP33" s="229"/>
      <c r="BQ33" s="226">
        <v>27</v>
      </c>
      <c r="BR33" s="227"/>
      <c r="BS33" s="1006"/>
      <c r="BT33" s="1007"/>
      <c r="BU33" s="1007"/>
      <c r="BV33" s="1007"/>
      <c r="BW33" s="1007"/>
      <c r="BX33" s="1007"/>
      <c r="BY33" s="1007"/>
      <c r="BZ33" s="1007"/>
      <c r="CA33" s="1007"/>
      <c r="CB33" s="1007"/>
      <c r="CC33" s="1007"/>
      <c r="CD33" s="1007"/>
      <c r="CE33" s="1007"/>
      <c r="CF33" s="1007"/>
      <c r="CG33" s="1028"/>
      <c r="CH33" s="1003"/>
      <c r="CI33" s="1004"/>
      <c r="CJ33" s="1004"/>
      <c r="CK33" s="1004"/>
      <c r="CL33" s="1005"/>
      <c r="CM33" s="1003"/>
      <c r="CN33" s="1004"/>
      <c r="CO33" s="1004"/>
      <c r="CP33" s="1004"/>
      <c r="CQ33" s="1005"/>
      <c r="CR33" s="1003"/>
      <c r="CS33" s="1004"/>
      <c r="CT33" s="1004"/>
      <c r="CU33" s="1004"/>
      <c r="CV33" s="1005"/>
      <c r="CW33" s="1003"/>
      <c r="CX33" s="1004"/>
      <c r="CY33" s="1004"/>
      <c r="CZ33" s="1004"/>
      <c r="DA33" s="1005"/>
      <c r="DB33" s="1003"/>
      <c r="DC33" s="1004"/>
      <c r="DD33" s="1004"/>
      <c r="DE33" s="1004"/>
      <c r="DF33" s="1005"/>
      <c r="DG33" s="1003"/>
      <c r="DH33" s="1004"/>
      <c r="DI33" s="1004"/>
      <c r="DJ33" s="1004"/>
      <c r="DK33" s="1005"/>
      <c r="DL33" s="1003"/>
      <c r="DM33" s="1004"/>
      <c r="DN33" s="1004"/>
      <c r="DO33" s="1004"/>
      <c r="DP33" s="1005"/>
      <c r="DQ33" s="1003"/>
      <c r="DR33" s="1004"/>
      <c r="DS33" s="1004"/>
      <c r="DT33" s="1004"/>
      <c r="DU33" s="1005"/>
      <c r="DV33" s="1006"/>
      <c r="DW33" s="1007"/>
      <c r="DX33" s="1007"/>
      <c r="DY33" s="1007"/>
      <c r="DZ33" s="1008"/>
      <c r="EA33" s="218"/>
    </row>
    <row r="34" spans="1:131" ht="26.25" customHeight="1" x14ac:dyDescent="0.15">
      <c r="A34" s="230">
        <v>7</v>
      </c>
      <c r="B34" s="1044"/>
      <c r="C34" s="1045"/>
      <c r="D34" s="1045"/>
      <c r="E34" s="1045"/>
      <c r="F34" s="1045"/>
      <c r="G34" s="1045"/>
      <c r="H34" s="1045"/>
      <c r="I34" s="1045"/>
      <c r="J34" s="1045"/>
      <c r="K34" s="1045"/>
      <c r="L34" s="1045"/>
      <c r="M34" s="1045"/>
      <c r="N34" s="1045"/>
      <c r="O34" s="1045"/>
      <c r="P34" s="1046"/>
      <c r="Q34" s="1052"/>
      <c r="R34" s="1053"/>
      <c r="S34" s="1053"/>
      <c r="T34" s="1053"/>
      <c r="U34" s="1053"/>
      <c r="V34" s="1053"/>
      <c r="W34" s="1053"/>
      <c r="X34" s="1053"/>
      <c r="Y34" s="1053"/>
      <c r="Z34" s="1053"/>
      <c r="AA34" s="1053"/>
      <c r="AB34" s="1053"/>
      <c r="AC34" s="1053"/>
      <c r="AD34" s="1053"/>
      <c r="AE34" s="1054"/>
      <c r="AF34" s="1049"/>
      <c r="AG34" s="1050"/>
      <c r="AH34" s="1050"/>
      <c r="AI34" s="1050"/>
      <c r="AJ34" s="1051"/>
      <c r="AK34" s="980"/>
      <c r="AL34" s="971"/>
      <c r="AM34" s="971"/>
      <c r="AN34" s="971"/>
      <c r="AO34" s="971"/>
      <c r="AP34" s="971"/>
      <c r="AQ34" s="971"/>
      <c r="AR34" s="971"/>
      <c r="AS34" s="971"/>
      <c r="AT34" s="971"/>
      <c r="AU34" s="971"/>
      <c r="AV34" s="971"/>
      <c r="AW34" s="971"/>
      <c r="AX34" s="971"/>
      <c r="AY34" s="971"/>
      <c r="AZ34" s="1055"/>
      <c r="BA34" s="1055"/>
      <c r="BB34" s="1055"/>
      <c r="BC34" s="1055"/>
      <c r="BD34" s="1055"/>
      <c r="BE34" s="972"/>
      <c r="BF34" s="972"/>
      <c r="BG34" s="972"/>
      <c r="BH34" s="972"/>
      <c r="BI34" s="973"/>
      <c r="BJ34" s="220"/>
      <c r="BK34" s="220"/>
      <c r="BL34" s="220"/>
      <c r="BM34" s="220"/>
      <c r="BN34" s="220"/>
      <c r="BO34" s="229"/>
      <c r="BP34" s="229"/>
      <c r="BQ34" s="226">
        <v>28</v>
      </c>
      <c r="BR34" s="227"/>
      <c r="BS34" s="1006"/>
      <c r="BT34" s="1007"/>
      <c r="BU34" s="1007"/>
      <c r="BV34" s="1007"/>
      <c r="BW34" s="1007"/>
      <c r="BX34" s="1007"/>
      <c r="BY34" s="1007"/>
      <c r="BZ34" s="1007"/>
      <c r="CA34" s="1007"/>
      <c r="CB34" s="1007"/>
      <c r="CC34" s="1007"/>
      <c r="CD34" s="1007"/>
      <c r="CE34" s="1007"/>
      <c r="CF34" s="1007"/>
      <c r="CG34" s="1028"/>
      <c r="CH34" s="1003"/>
      <c r="CI34" s="1004"/>
      <c r="CJ34" s="1004"/>
      <c r="CK34" s="1004"/>
      <c r="CL34" s="1005"/>
      <c r="CM34" s="1003"/>
      <c r="CN34" s="1004"/>
      <c r="CO34" s="1004"/>
      <c r="CP34" s="1004"/>
      <c r="CQ34" s="1005"/>
      <c r="CR34" s="1003"/>
      <c r="CS34" s="1004"/>
      <c r="CT34" s="1004"/>
      <c r="CU34" s="1004"/>
      <c r="CV34" s="1005"/>
      <c r="CW34" s="1003"/>
      <c r="CX34" s="1004"/>
      <c r="CY34" s="1004"/>
      <c r="CZ34" s="1004"/>
      <c r="DA34" s="1005"/>
      <c r="DB34" s="1003"/>
      <c r="DC34" s="1004"/>
      <c r="DD34" s="1004"/>
      <c r="DE34" s="1004"/>
      <c r="DF34" s="1005"/>
      <c r="DG34" s="1003"/>
      <c r="DH34" s="1004"/>
      <c r="DI34" s="1004"/>
      <c r="DJ34" s="1004"/>
      <c r="DK34" s="1005"/>
      <c r="DL34" s="1003"/>
      <c r="DM34" s="1004"/>
      <c r="DN34" s="1004"/>
      <c r="DO34" s="1004"/>
      <c r="DP34" s="1005"/>
      <c r="DQ34" s="1003"/>
      <c r="DR34" s="1004"/>
      <c r="DS34" s="1004"/>
      <c r="DT34" s="1004"/>
      <c r="DU34" s="1005"/>
      <c r="DV34" s="1006"/>
      <c r="DW34" s="1007"/>
      <c r="DX34" s="1007"/>
      <c r="DY34" s="1007"/>
      <c r="DZ34" s="1008"/>
      <c r="EA34" s="218"/>
    </row>
    <row r="35" spans="1:131" ht="26.25" customHeight="1" x14ac:dyDescent="0.15">
      <c r="A35" s="230">
        <v>8</v>
      </c>
      <c r="B35" s="1044"/>
      <c r="C35" s="1045"/>
      <c r="D35" s="1045"/>
      <c r="E35" s="1045"/>
      <c r="F35" s="1045"/>
      <c r="G35" s="1045"/>
      <c r="H35" s="1045"/>
      <c r="I35" s="1045"/>
      <c r="J35" s="1045"/>
      <c r="K35" s="1045"/>
      <c r="L35" s="1045"/>
      <c r="M35" s="1045"/>
      <c r="N35" s="1045"/>
      <c r="O35" s="1045"/>
      <c r="P35" s="1046"/>
      <c r="Q35" s="1052"/>
      <c r="R35" s="1053"/>
      <c r="S35" s="1053"/>
      <c r="T35" s="1053"/>
      <c r="U35" s="1053"/>
      <c r="V35" s="1053"/>
      <c r="W35" s="1053"/>
      <c r="X35" s="1053"/>
      <c r="Y35" s="1053"/>
      <c r="Z35" s="1053"/>
      <c r="AA35" s="1053"/>
      <c r="AB35" s="1053"/>
      <c r="AC35" s="1053"/>
      <c r="AD35" s="1053"/>
      <c r="AE35" s="1054"/>
      <c r="AF35" s="1049"/>
      <c r="AG35" s="1050"/>
      <c r="AH35" s="1050"/>
      <c r="AI35" s="1050"/>
      <c r="AJ35" s="1051"/>
      <c r="AK35" s="980"/>
      <c r="AL35" s="971"/>
      <c r="AM35" s="971"/>
      <c r="AN35" s="971"/>
      <c r="AO35" s="971"/>
      <c r="AP35" s="971"/>
      <c r="AQ35" s="971"/>
      <c r="AR35" s="971"/>
      <c r="AS35" s="971"/>
      <c r="AT35" s="971"/>
      <c r="AU35" s="971"/>
      <c r="AV35" s="971"/>
      <c r="AW35" s="971"/>
      <c r="AX35" s="971"/>
      <c r="AY35" s="971"/>
      <c r="AZ35" s="1055"/>
      <c r="BA35" s="1055"/>
      <c r="BB35" s="1055"/>
      <c r="BC35" s="1055"/>
      <c r="BD35" s="1055"/>
      <c r="BE35" s="972"/>
      <c r="BF35" s="972"/>
      <c r="BG35" s="972"/>
      <c r="BH35" s="972"/>
      <c r="BI35" s="973"/>
      <c r="BJ35" s="220"/>
      <c r="BK35" s="220"/>
      <c r="BL35" s="220"/>
      <c r="BM35" s="220"/>
      <c r="BN35" s="220"/>
      <c r="BO35" s="229"/>
      <c r="BP35" s="229"/>
      <c r="BQ35" s="226">
        <v>29</v>
      </c>
      <c r="BR35" s="227"/>
      <c r="BS35" s="1006"/>
      <c r="BT35" s="1007"/>
      <c r="BU35" s="1007"/>
      <c r="BV35" s="1007"/>
      <c r="BW35" s="1007"/>
      <c r="BX35" s="1007"/>
      <c r="BY35" s="1007"/>
      <c r="BZ35" s="1007"/>
      <c r="CA35" s="1007"/>
      <c r="CB35" s="1007"/>
      <c r="CC35" s="1007"/>
      <c r="CD35" s="1007"/>
      <c r="CE35" s="1007"/>
      <c r="CF35" s="1007"/>
      <c r="CG35" s="1028"/>
      <c r="CH35" s="1003"/>
      <c r="CI35" s="1004"/>
      <c r="CJ35" s="1004"/>
      <c r="CK35" s="1004"/>
      <c r="CL35" s="1005"/>
      <c r="CM35" s="1003"/>
      <c r="CN35" s="1004"/>
      <c r="CO35" s="1004"/>
      <c r="CP35" s="1004"/>
      <c r="CQ35" s="1005"/>
      <c r="CR35" s="1003"/>
      <c r="CS35" s="1004"/>
      <c r="CT35" s="1004"/>
      <c r="CU35" s="1004"/>
      <c r="CV35" s="1005"/>
      <c r="CW35" s="1003"/>
      <c r="CX35" s="1004"/>
      <c r="CY35" s="1004"/>
      <c r="CZ35" s="1004"/>
      <c r="DA35" s="1005"/>
      <c r="DB35" s="1003"/>
      <c r="DC35" s="1004"/>
      <c r="DD35" s="1004"/>
      <c r="DE35" s="1004"/>
      <c r="DF35" s="1005"/>
      <c r="DG35" s="1003"/>
      <c r="DH35" s="1004"/>
      <c r="DI35" s="1004"/>
      <c r="DJ35" s="1004"/>
      <c r="DK35" s="1005"/>
      <c r="DL35" s="1003"/>
      <c r="DM35" s="1004"/>
      <c r="DN35" s="1004"/>
      <c r="DO35" s="1004"/>
      <c r="DP35" s="1005"/>
      <c r="DQ35" s="1003"/>
      <c r="DR35" s="1004"/>
      <c r="DS35" s="1004"/>
      <c r="DT35" s="1004"/>
      <c r="DU35" s="1005"/>
      <c r="DV35" s="1006"/>
      <c r="DW35" s="1007"/>
      <c r="DX35" s="1007"/>
      <c r="DY35" s="1007"/>
      <c r="DZ35" s="1008"/>
      <c r="EA35" s="218"/>
    </row>
    <row r="36" spans="1:131" ht="26.25" customHeight="1" x14ac:dyDescent="0.15">
      <c r="A36" s="230">
        <v>9</v>
      </c>
      <c r="B36" s="1044"/>
      <c r="C36" s="1045"/>
      <c r="D36" s="1045"/>
      <c r="E36" s="1045"/>
      <c r="F36" s="1045"/>
      <c r="G36" s="1045"/>
      <c r="H36" s="1045"/>
      <c r="I36" s="1045"/>
      <c r="J36" s="1045"/>
      <c r="K36" s="1045"/>
      <c r="L36" s="1045"/>
      <c r="M36" s="1045"/>
      <c r="N36" s="1045"/>
      <c r="O36" s="1045"/>
      <c r="P36" s="1046"/>
      <c r="Q36" s="1052"/>
      <c r="R36" s="1053"/>
      <c r="S36" s="1053"/>
      <c r="T36" s="1053"/>
      <c r="U36" s="1053"/>
      <c r="V36" s="1053"/>
      <c r="W36" s="1053"/>
      <c r="X36" s="1053"/>
      <c r="Y36" s="1053"/>
      <c r="Z36" s="1053"/>
      <c r="AA36" s="1053"/>
      <c r="AB36" s="1053"/>
      <c r="AC36" s="1053"/>
      <c r="AD36" s="1053"/>
      <c r="AE36" s="1054"/>
      <c r="AF36" s="1049"/>
      <c r="AG36" s="1050"/>
      <c r="AH36" s="1050"/>
      <c r="AI36" s="1050"/>
      <c r="AJ36" s="1051"/>
      <c r="AK36" s="980"/>
      <c r="AL36" s="971"/>
      <c r="AM36" s="971"/>
      <c r="AN36" s="971"/>
      <c r="AO36" s="971"/>
      <c r="AP36" s="971"/>
      <c r="AQ36" s="971"/>
      <c r="AR36" s="971"/>
      <c r="AS36" s="971"/>
      <c r="AT36" s="971"/>
      <c r="AU36" s="971"/>
      <c r="AV36" s="971"/>
      <c r="AW36" s="971"/>
      <c r="AX36" s="971"/>
      <c r="AY36" s="971"/>
      <c r="AZ36" s="1055"/>
      <c r="BA36" s="1055"/>
      <c r="BB36" s="1055"/>
      <c r="BC36" s="1055"/>
      <c r="BD36" s="1055"/>
      <c r="BE36" s="972"/>
      <c r="BF36" s="972"/>
      <c r="BG36" s="972"/>
      <c r="BH36" s="972"/>
      <c r="BI36" s="973"/>
      <c r="BJ36" s="220"/>
      <c r="BK36" s="220"/>
      <c r="BL36" s="220"/>
      <c r="BM36" s="220"/>
      <c r="BN36" s="220"/>
      <c r="BO36" s="229"/>
      <c r="BP36" s="229"/>
      <c r="BQ36" s="226">
        <v>30</v>
      </c>
      <c r="BR36" s="227"/>
      <c r="BS36" s="1006"/>
      <c r="BT36" s="1007"/>
      <c r="BU36" s="1007"/>
      <c r="BV36" s="1007"/>
      <c r="BW36" s="1007"/>
      <c r="BX36" s="1007"/>
      <c r="BY36" s="1007"/>
      <c r="BZ36" s="1007"/>
      <c r="CA36" s="1007"/>
      <c r="CB36" s="1007"/>
      <c r="CC36" s="1007"/>
      <c r="CD36" s="1007"/>
      <c r="CE36" s="1007"/>
      <c r="CF36" s="1007"/>
      <c r="CG36" s="1028"/>
      <c r="CH36" s="1003"/>
      <c r="CI36" s="1004"/>
      <c r="CJ36" s="1004"/>
      <c r="CK36" s="1004"/>
      <c r="CL36" s="1005"/>
      <c r="CM36" s="1003"/>
      <c r="CN36" s="1004"/>
      <c r="CO36" s="1004"/>
      <c r="CP36" s="1004"/>
      <c r="CQ36" s="1005"/>
      <c r="CR36" s="1003"/>
      <c r="CS36" s="1004"/>
      <c r="CT36" s="1004"/>
      <c r="CU36" s="1004"/>
      <c r="CV36" s="1005"/>
      <c r="CW36" s="1003"/>
      <c r="CX36" s="1004"/>
      <c r="CY36" s="1004"/>
      <c r="CZ36" s="1004"/>
      <c r="DA36" s="1005"/>
      <c r="DB36" s="1003"/>
      <c r="DC36" s="1004"/>
      <c r="DD36" s="1004"/>
      <c r="DE36" s="1004"/>
      <c r="DF36" s="1005"/>
      <c r="DG36" s="1003"/>
      <c r="DH36" s="1004"/>
      <c r="DI36" s="1004"/>
      <c r="DJ36" s="1004"/>
      <c r="DK36" s="1005"/>
      <c r="DL36" s="1003"/>
      <c r="DM36" s="1004"/>
      <c r="DN36" s="1004"/>
      <c r="DO36" s="1004"/>
      <c r="DP36" s="1005"/>
      <c r="DQ36" s="1003"/>
      <c r="DR36" s="1004"/>
      <c r="DS36" s="1004"/>
      <c r="DT36" s="1004"/>
      <c r="DU36" s="1005"/>
      <c r="DV36" s="1006"/>
      <c r="DW36" s="1007"/>
      <c r="DX36" s="1007"/>
      <c r="DY36" s="1007"/>
      <c r="DZ36" s="1008"/>
      <c r="EA36" s="218"/>
    </row>
    <row r="37" spans="1:131" ht="26.25" customHeight="1" x14ac:dyDescent="0.15">
      <c r="A37" s="230">
        <v>10</v>
      </c>
      <c r="B37" s="1044"/>
      <c r="C37" s="1045"/>
      <c r="D37" s="1045"/>
      <c r="E37" s="1045"/>
      <c r="F37" s="1045"/>
      <c r="G37" s="1045"/>
      <c r="H37" s="1045"/>
      <c r="I37" s="1045"/>
      <c r="J37" s="1045"/>
      <c r="K37" s="1045"/>
      <c r="L37" s="1045"/>
      <c r="M37" s="1045"/>
      <c r="N37" s="1045"/>
      <c r="O37" s="1045"/>
      <c r="P37" s="1046"/>
      <c r="Q37" s="1052"/>
      <c r="R37" s="1053"/>
      <c r="S37" s="1053"/>
      <c r="T37" s="1053"/>
      <c r="U37" s="1053"/>
      <c r="V37" s="1053"/>
      <c r="W37" s="1053"/>
      <c r="X37" s="1053"/>
      <c r="Y37" s="1053"/>
      <c r="Z37" s="1053"/>
      <c r="AA37" s="1053"/>
      <c r="AB37" s="1053"/>
      <c r="AC37" s="1053"/>
      <c r="AD37" s="1053"/>
      <c r="AE37" s="1054"/>
      <c r="AF37" s="1049"/>
      <c r="AG37" s="1050"/>
      <c r="AH37" s="1050"/>
      <c r="AI37" s="1050"/>
      <c r="AJ37" s="1051"/>
      <c r="AK37" s="980"/>
      <c r="AL37" s="971"/>
      <c r="AM37" s="971"/>
      <c r="AN37" s="971"/>
      <c r="AO37" s="971"/>
      <c r="AP37" s="971"/>
      <c r="AQ37" s="971"/>
      <c r="AR37" s="971"/>
      <c r="AS37" s="971"/>
      <c r="AT37" s="971"/>
      <c r="AU37" s="971"/>
      <c r="AV37" s="971"/>
      <c r="AW37" s="971"/>
      <c r="AX37" s="971"/>
      <c r="AY37" s="971"/>
      <c r="AZ37" s="1055"/>
      <c r="BA37" s="1055"/>
      <c r="BB37" s="1055"/>
      <c r="BC37" s="1055"/>
      <c r="BD37" s="1055"/>
      <c r="BE37" s="972"/>
      <c r="BF37" s="972"/>
      <c r="BG37" s="972"/>
      <c r="BH37" s="972"/>
      <c r="BI37" s="973"/>
      <c r="BJ37" s="220"/>
      <c r="BK37" s="220"/>
      <c r="BL37" s="220"/>
      <c r="BM37" s="220"/>
      <c r="BN37" s="220"/>
      <c r="BO37" s="229"/>
      <c r="BP37" s="229"/>
      <c r="BQ37" s="226">
        <v>31</v>
      </c>
      <c r="BR37" s="227"/>
      <c r="BS37" s="1006"/>
      <c r="BT37" s="1007"/>
      <c r="BU37" s="1007"/>
      <c r="BV37" s="1007"/>
      <c r="BW37" s="1007"/>
      <c r="BX37" s="1007"/>
      <c r="BY37" s="1007"/>
      <c r="BZ37" s="1007"/>
      <c r="CA37" s="1007"/>
      <c r="CB37" s="1007"/>
      <c r="CC37" s="1007"/>
      <c r="CD37" s="1007"/>
      <c r="CE37" s="1007"/>
      <c r="CF37" s="1007"/>
      <c r="CG37" s="1028"/>
      <c r="CH37" s="1003"/>
      <c r="CI37" s="1004"/>
      <c r="CJ37" s="1004"/>
      <c r="CK37" s="1004"/>
      <c r="CL37" s="1005"/>
      <c r="CM37" s="1003"/>
      <c r="CN37" s="1004"/>
      <c r="CO37" s="1004"/>
      <c r="CP37" s="1004"/>
      <c r="CQ37" s="1005"/>
      <c r="CR37" s="1003"/>
      <c r="CS37" s="1004"/>
      <c r="CT37" s="1004"/>
      <c r="CU37" s="1004"/>
      <c r="CV37" s="1005"/>
      <c r="CW37" s="1003"/>
      <c r="CX37" s="1004"/>
      <c r="CY37" s="1004"/>
      <c r="CZ37" s="1004"/>
      <c r="DA37" s="1005"/>
      <c r="DB37" s="1003"/>
      <c r="DC37" s="1004"/>
      <c r="DD37" s="1004"/>
      <c r="DE37" s="1004"/>
      <c r="DF37" s="1005"/>
      <c r="DG37" s="1003"/>
      <c r="DH37" s="1004"/>
      <c r="DI37" s="1004"/>
      <c r="DJ37" s="1004"/>
      <c r="DK37" s="1005"/>
      <c r="DL37" s="1003"/>
      <c r="DM37" s="1004"/>
      <c r="DN37" s="1004"/>
      <c r="DO37" s="1004"/>
      <c r="DP37" s="1005"/>
      <c r="DQ37" s="1003"/>
      <c r="DR37" s="1004"/>
      <c r="DS37" s="1004"/>
      <c r="DT37" s="1004"/>
      <c r="DU37" s="1005"/>
      <c r="DV37" s="1006"/>
      <c r="DW37" s="1007"/>
      <c r="DX37" s="1007"/>
      <c r="DY37" s="1007"/>
      <c r="DZ37" s="1008"/>
      <c r="EA37" s="218"/>
    </row>
    <row r="38" spans="1:131" ht="26.25" customHeight="1" x14ac:dyDescent="0.15">
      <c r="A38" s="230">
        <v>11</v>
      </c>
      <c r="B38" s="1044"/>
      <c r="C38" s="1045"/>
      <c r="D38" s="1045"/>
      <c r="E38" s="1045"/>
      <c r="F38" s="1045"/>
      <c r="G38" s="1045"/>
      <c r="H38" s="1045"/>
      <c r="I38" s="1045"/>
      <c r="J38" s="1045"/>
      <c r="K38" s="1045"/>
      <c r="L38" s="1045"/>
      <c r="M38" s="1045"/>
      <c r="N38" s="1045"/>
      <c r="O38" s="1045"/>
      <c r="P38" s="1046"/>
      <c r="Q38" s="1052"/>
      <c r="R38" s="1053"/>
      <c r="S38" s="1053"/>
      <c r="T38" s="1053"/>
      <c r="U38" s="1053"/>
      <c r="V38" s="1053"/>
      <c r="W38" s="1053"/>
      <c r="X38" s="1053"/>
      <c r="Y38" s="1053"/>
      <c r="Z38" s="1053"/>
      <c r="AA38" s="1053"/>
      <c r="AB38" s="1053"/>
      <c r="AC38" s="1053"/>
      <c r="AD38" s="1053"/>
      <c r="AE38" s="1054"/>
      <c r="AF38" s="1049"/>
      <c r="AG38" s="1050"/>
      <c r="AH38" s="1050"/>
      <c r="AI38" s="1050"/>
      <c r="AJ38" s="1051"/>
      <c r="AK38" s="980"/>
      <c r="AL38" s="971"/>
      <c r="AM38" s="971"/>
      <c r="AN38" s="971"/>
      <c r="AO38" s="971"/>
      <c r="AP38" s="971"/>
      <c r="AQ38" s="971"/>
      <c r="AR38" s="971"/>
      <c r="AS38" s="971"/>
      <c r="AT38" s="971"/>
      <c r="AU38" s="971"/>
      <c r="AV38" s="971"/>
      <c r="AW38" s="971"/>
      <c r="AX38" s="971"/>
      <c r="AY38" s="971"/>
      <c r="AZ38" s="1055"/>
      <c r="BA38" s="1055"/>
      <c r="BB38" s="1055"/>
      <c r="BC38" s="1055"/>
      <c r="BD38" s="1055"/>
      <c r="BE38" s="972"/>
      <c r="BF38" s="972"/>
      <c r="BG38" s="972"/>
      <c r="BH38" s="972"/>
      <c r="BI38" s="973"/>
      <c r="BJ38" s="220"/>
      <c r="BK38" s="220"/>
      <c r="BL38" s="220"/>
      <c r="BM38" s="220"/>
      <c r="BN38" s="220"/>
      <c r="BO38" s="229"/>
      <c r="BP38" s="229"/>
      <c r="BQ38" s="226">
        <v>32</v>
      </c>
      <c r="BR38" s="227"/>
      <c r="BS38" s="1006"/>
      <c r="BT38" s="1007"/>
      <c r="BU38" s="1007"/>
      <c r="BV38" s="1007"/>
      <c r="BW38" s="1007"/>
      <c r="BX38" s="1007"/>
      <c r="BY38" s="1007"/>
      <c r="BZ38" s="1007"/>
      <c r="CA38" s="1007"/>
      <c r="CB38" s="1007"/>
      <c r="CC38" s="1007"/>
      <c r="CD38" s="1007"/>
      <c r="CE38" s="1007"/>
      <c r="CF38" s="1007"/>
      <c r="CG38" s="1028"/>
      <c r="CH38" s="1003"/>
      <c r="CI38" s="1004"/>
      <c r="CJ38" s="1004"/>
      <c r="CK38" s="1004"/>
      <c r="CL38" s="1005"/>
      <c r="CM38" s="1003"/>
      <c r="CN38" s="1004"/>
      <c r="CO38" s="1004"/>
      <c r="CP38" s="1004"/>
      <c r="CQ38" s="1005"/>
      <c r="CR38" s="1003"/>
      <c r="CS38" s="1004"/>
      <c r="CT38" s="1004"/>
      <c r="CU38" s="1004"/>
      <c r="CV38" s="1005"/>
      <c r="CW38" s="1003"/>
      <c r="CX38" s="1004"/>
      <c r="CY38" s="1004"/>
      <c r="CZ38" s="1004"/>
      <c r="DA38" s="1005"/>
      <c r="DB38" s="1003"/>
      <c r="DC38" s="1004"/>
      <c r="DD38" s="1004"/>
      <c r="DE38" s="1004"/>
      <c r="DF38" s="1005"/>
      <c r="DG38" s="1003"/>
      <c r="DH38" s="1004"/>
      <c r="DI38" s="1004"/>
      <c r="DJ38" s="1004"/>
      <c r="DK38" s="1005"/>
      <c r="DL38" s="1003"/>
      <c r="DM38" s="1004"/>
      <c r="DN38" s="1004"/>
      <c r="DO38" s="1004"/>
      <c r="DP38" s="1005"/>
      <c r="DQ38" s="1003"/>
      <c r="DR38" s="1004"/>
      <c r="DS38" s="1004"/>
      <c r="DT38" s="1004"/>
      <c r="DU38" s="1005"/>
      <c r="DV38" s="1006"/>
      <c r="DW38" s="1007"/>
      <c r="DX38" s="1007"/>
      <c r="DY38" s="1007"/>
      <c r="DZ38" s="1008"/>
      <c r="EA38" s="218"/>
    </row>
    <row r="39" spans="1:131" ht="26.25" customHeight="1" x14ac:dyDescent="0.15">
      <c r="A39" s="230">
        <v>12</v>
      </c>
      <c r="B39" s="1044"/>
      <c r="C39" s="1045"/>
      <c r="D39" s="1045"/>
      <c r="E39" s="1045"/>
      <c r="F39" s="1045"/>
      <c r="G39" s="1045"/>
      <c r="H39" s="1045"/>
      <c r="I39" s="1045"/>
      <c r="J39" s="1045"/>
      <c r="K39" s="1045"/>
      <c r="L39" s="1045"/>
      <c r="M39" s="1045"/>
      <c r="N39" s="1045"/>
      <c r="O39" s="1045"/>
      <c r="P39" s="1046"/>
      <c r="Q39" s="1052"/>
      <c r="R39" s="1053"/>
      <c r="S39" s="1053"/>
      <c r="T39" s="1053"/>
      <c r="U39" s="1053"/>
      <c r="V39" s="1053"/>
      <c r="W39" s="1053"/>
      <c r="X39" s="1053"/>
      <c r="Y39" s="1053"/>
      <c r="Z39" s="1053"/>
      <c r="AA39" s="1053"/>
      <c r="AB39" s="1053"/>
      <c r="AC39" s="1053"/>
      <c r="AD39" s="1053"/>
      <c r="AE39" s="1054"/>
      <c r="AF39" s="1049"/>
      <c r="AG39" s="1050"/>
      <c r="AH39" s="1050"/>
      <c r="AI39" s="1050"/>
      <c r="AJ39" s="1051"/>
      <c r="AK39" s="980"/>
      <c r="AL39" s="971"/>
      <c r="AM39" s="971"/>
      <c r="AN39" s="971"/>
      <c r="AO39" s="971"/>
      <c r="AP39" s="971"/>
      <c r="AQ39" s="971"/>
      <c r="AR39" s="971"/>
      <c r="AS39" s="971"/>
      <c r="AT39" s="971"/>
      <c r="AU39" s="971"/>
      <c r="AV39" s="971"/>
      <c r="AW39" s="971"/>
      <c r="AX39" s="971"/>
      <c r="AY39" s="971"/>
      <c r="AZ39" s="1055"/>
      <c r="BA39" s="1055"/>
      <c r="BB39" s="1055"/>
      <c r="BC39" s="1055"/>
      <c r="BD39" s="1055"/>
      <c r="BE39" s="972"/>
      <c r="BF39" s="972"/>
      <c r="BG39" s="972"/>
      <c r="BH39" s="972"/>
      <c r="BI39" s="973"/>
      <c r="BJ39" s="220"/>
      <c r="BK39" s="220"/>
      <c r="BL39" s="220"/>
      <c r="BM39" s="220"/>
      <c r="BN39" s="220"/>
      <c r="BO39" s="229"/>
      <c r="BP39" s="229"/>
      <c r="BQ39" s="226">
        <v>33</v>
      </c>
      <c r="BR39" s="227"/>
      <c r="BS39" s="1006"/>
      <c r="BT39" s="1007"/>
      <c r="BU39" s="1007"/>
      <c r="BV39" s="1007"/>
      <c r="BW39" s="1007"/>
      <c r="BX39" s="1007"/>
      <c r="BY39" s="1007"/>
      <c r="BZ39" s="1007"/>
      <c r="CA39" s="1007"/>
      <c r="CB39" s="1007"/>
      <c r="CC39" s="1007"/>
      <c r="CD39" s="1007"/>
      <c r="CE39" s="1007"/>
      <c r="CF39" s="1007"/>
      <c r="CG39" s="1028"/>
      <c r="CH39" s="1003"/>
      <c r="CI39" s="1004"/>
      <c r="CJ39" s="1004"/>
      <c r="CK39" s="1004"/>
      <c r="CL39" s="1005"/>
      <c r="CM39" s="1003"/>
      <c r="CN39" s="1004"/>
      <c r="CO39" s="1004"/>
      <c r="CP39" s="1004"/>
      <c r="CQ39" s="1005"/>
      <c r="CR39" s="1003"/>
      <c r="CS39" s="1004"/>
      <c r="CT39" s="1004"/>
      <c r="CU39" s="1004"/>
      <c r="CV39" s="1005"/>
      <c r="CW39" s="1003"/>
      <c r="CX39" s="1004"/>
      <c r="CY39" s="1004"/>
      <c r="CZ39" s="1004"/>
      <c r="DA39" s="1005"/>
      <c r="DB39" s="1003"/>
      <c r="DC39" s="1004"/>
      <c r="DD39" s="1004"/>
      <c r="DE39" s="1004"/>
      <c r="DF39" s="1005"/>
      <c r="DG39" s="1003"/>
      <c r="DH39" s="1004"/>
      <c r="DI39" s="1004"/>
      <c r="DJ39" s="1004"/>
      <c r="DK39" s="1005"/>
      <c r="DL39" s="1003"/>
      <c r="DM39" s="1004"/>
      <c r="DN39" s="1004"/>
      <c r="DO39" s="1004"/>
      <c r="DP39" s="1005"/>
      <c r="DQ39" s="1003"/>
      <c r="DR39" s="1004"/>
      <c r="DS39" s="1004"/>
      <c r="DT39" s="1004"/>
      <c r="DU39" s="1005"/>
      <c r="DV39" s="1006"/>
      <c r="DW39" s="1007"/>
      <c r="DX39" s="1007"/>
      <c r="DY39" s="1007"/>
      <c r="DZ39" s="1008"/>
      <c r="EA39" s="218"/>
    </row>
    <row r="40" spans="1:131" ht="26.25" customHeight="1" x14ac:dyDescent="0.15">
      <c r="A40" s="226">
        <v>13</v>
      </c>
      <c r="B40" s="1044"/>
      <c r="C40" s="1045"/>
      <c r="D40" s="1045"/>
      <c r="E40" s="1045"/>
      <c r="F40" s="1045"/>
      <c r="G40" s="1045"/>
      <c r="H40" s="1045"/>
      <c r="I40" s="1045"/>
      <c r="J40" s="1045"/>
      <c r="K40" s="1045"/>
      <c r="L40" s="1045"/>
      <c r="M40" s="1045"/>
      <c r="N40" s="1045"/>
      <c r="O40" s="1045"/>
      <c r="P40" s="1046"/>
      <c r="Q40" s="1052"/>
      <c r="R40" s="1053"/>
      <c r="S40" s="1053"/>
      <c r="T40" s="1053"/>
      <c r="U40" s="1053"/>
      <c r="V40" s="1053"/>
      <c r="W40" s="1053"/>
      <c r="X40" s="1053"/>
      <c r="Y40" s="1053"/>
      <c r="Z40" s="1053"/>
      <c r="AA40" s="1053"/>
      <c r="AB40" s="1053"/>
      <c r="AC40" s="1053"/>
      <c r="AD40" s="1053"/>
      <c r="AE40" s="1054"/>
      <c r="AF40" s="1049"/>
      <c r="AG40" s="1050"/>
      <c r="AH40" s="1050"/>
      <c r="AI40" s="1050"/>
      <c r="AJ40" s="1051"/>
      <c r="AK40" s="980"/>
      <c r="AL40" s="971"/>
      <c r="AM40" s="971"/>
      <c r="AN40" s="971"/>
      <c r="AO40" s="971"/>
      <c r="AP40" s="971"/>
      <c r="AQ40" s="971"/>
      <c r="AR40" s="971"/>
      <c r="AS40" s="971"/>
      <c r="AT40" s="971"/>
      <c r="AU40" s="971"/>
      <c r="AV40" s="971"/>
      <c r="AW40" s="971"/>
      <c r="AX40" s="971"/>
      <c r="AY40" s="971"/>
      <c r="AZ40" s="1055"/>
      <c r="BA40" s="1055"/>
      <c r="BB40" s="1055"/>
      <c r="BC40" s="1055"/>
      <c r="BD40" s="1055"/>
      <c r="BE40" s="972"/>
      <c r="BF40" s="972"/>
      <c r="BG40" s="972"/>
      <c r="BH40" s="972"/>
      <c r="BI40" s="973"/>
      <c r="BJ40" s="220"/>
      <c r="BK40" s="220"/>
      <c r="BL40" s="220"/>
      <c r="BM40" s="220"/>
      <c r="BN40" s="220"/>
      <c r="BO40" s="229"/>
      <c r="BP40" s="229"/>
      <c r="BQ40" s="226">
        <v>34</v>
      </c>
      <c r="BR40" s="227"/>
      <c r="BS40" s="1006"/>
      <c r="BT40" s="1007"/>
      <c r="BU40" s="1007"/>
      <c r="BV40" s="1007"/>
      <c r="BW40" s="1007"/>
      <c r="BX40" s="1007"/>
      <c r="BY40" s="1007"/>
      <c r="BZ40" s="1007"/>
      <c r="CA40" s="1007"/>
      <c r="CB40" s="1007"/>
      <c r="CC40" s="1007"/>
      <c r="CD40" s="1007"/>
      <c r="CE40" s="1007"/>
      <c r="CF40" s="1007"/>
      <c r="CG40" s="1028"/>
      <c r="CH40" s="1003"/>
      <c r="CI40" s="1004"/>
      <c r="CJ40" s="1004"/>
      <c r="CK40" s="1004"/>
      <c r="CL40" s="1005"/>
      <c r="CM40" s="1003"/>
      <c r="CN40" s="1004"/>
      <c r="CO40" s="1004"/>
      <c r="CP40" s="1004"/>
      <c r="CQ40" s="1005"/>
      <c r="CR40" s="1003"/>
      <c r="CS40" s="1004"/>
      <c r="CT40" s="1004"/>
      <c r="CU40" s="1004"/>
      <c r="CV40" s="1005"/>
      <c r="CW40" s="1003"/>
      <c r="CX40" s="1004"/>
      <c r="CY40" s="1004"/>
      <c r="CZ40" s="1004"/>
      <c r="DA40" s="1005"/>
      <c r="DB40" s="1003"/>
      <c r="DC40" s="1004"/>
      <c r="DD40" s="1004"/>
      <c r="DE40" s="1004"/>
      <c r="DF40" s="1005"/>
      <c r="DG40" s="1003"/>
      <c r="DH40" s="1004"/>
      <c r="DI40" s="1004"/>
      <c r="DJ40" s="1004"/>
      <c r="DK40" s="1005"/>
      <c r="DL40" s="1003"/>
      <c r="DM40" s="1004"/>
      <c r="DN40" s="1004"/>
      <c r="DO40" s="1004"/>
      <c r="DP40" s="1005"/>
      <c r="DQ40" s="1003"/>
      <c r="DR40" s="1004"/>
      <c r="DS40" s="1004"/>
      <c r="DT40" s="1004"/>
      <c r="DU40" s="1005"/>
      <c r="DV40" s="1006"/>
      <c r="DW40" s="1007"/>
      <c r="DX40" s="1007"/>
      <c r="DY40" s="1007"/>
      <c r="DZ40" s="1008"/>
      <c r="EA40" s="218"/>
    </row>
    <row r="41" spans="1:131" ht="26.25" customHeight="1" x14ac:dyDescent="0.15">
      <c r="A41" s="226">
        <v>14</v>
      </c>
      <c r="B41" s="1044"/>
      <c r="C41" s="1045"/>
      <c r="D41" s="1045"/>
      <c r="E41" s="1045"/>
      <c r="F41" s="1045"/>
      <c r="G41" s="1045"/>
      <c r="H41" s="1045"/>
      <c r="I41" s="1045"/>
      <c r="J41" s="1045"/>
      <c r="K41" s="1045"/>
      <c r="L41" s="1045"/>
      <c r="M41" s="1045"/>
      <c r="N41" s="1045"/>
      <c r="O41" s="1045"/>
      <c r="P41" s="1046"/>
      <c r="Q41" s="1052"/>
      <c r="R41" s="1053"/>
      <c r="S41" s="1053"/>
      <c r="T41" s="1053"/>
      <c r="U41" s="1053"/>
      <c r="V41" s="1053"/>
      <c r="W41" s="1053"/>
      <c r="X41" s="1053"/>
      <c r="Y41" s="1053"/>
      <c r="Z41" s="1053"/>
      <c r="AA41" s="1053"/>
      <c r="AB41" s="1053"/>
      <c r="AC41" s="1053"/>
      <c r="AD41" s="1053"/>
      <c r="AE41" s="1054"/>
      <c r="AF41" s="1049"/>
      <c r="AG41" s="1050"/>
      <c r="AH41" s="1050"/>
      <c r="AI41" s="1050"/>
      <c r="AJ41" s="1051"/>
      <c r="AK41" s="980"/>
      <c r="AL41" s="971"/>
      <c r="AM41" s="971"/>
      <c r="AN41" s="971"/>
      <c r="AO41" s="971"/>
      <c r="AP41" s="971"/>
      <c r="AQ41" s="971"/>
      <c r="AR41" s="971"/>
      <c r="AS41" s="971"/>
      <c r="AT41" s="971"/>
      <c r="AU41" s="971"/>
      <c r="AV41" s="971"/>
      <c r="AW41" s="971"/>
      <c r="AX41" s="971"/>
      <c r="AY41" s="971"/>
      <c r="AZ41" s="1055"/>
      <c r="BA41" s="1055"/>
      <c r="BB41" s="1055"/>
      <c r="BC41" s="1055"/>
      <c r="BD41" s="1055"/>
      <c r="BE41" s="972"/>
      <c r="BF41" s="972"/>
      <c r="BG41" s="972"/>
      <c r="BH41" s="972"/>
      <c r="BI41" s="973"/>
      <c r="BJ41" s="220"/>
      <c r="BK41" s="220"/>
      <c r="BL41" s="220"/>
      <c r="BM41" s="220"/>
      <c r="BN41" s="220"/>
      <c r="BO41" s="229"/>
      <c r="BP41" s="229"/>
      <c r="BQ41" s="226">
        <v>35</v>
      </c>
      <c r="BR41" s="227"/>
      <c r="BS41" s="1006"/>
      <c r="BT41" s="1007"/>
      <c r="BU41" s="1007"/>
      <c r="BV41" s="1007"/>
      <c r="BW41" s="1007"/>
      <c r="BX41" s="1007"/>
      <c r="BY41" s="1007"/>
      <c r="BZ41" s="1007"/>
      <c r="CA41" s="1007"/>
      <c r="CB41" s="1007"/>
      <c r="CC41" s="1007"/>
      <c r="CD41" s="1007"/>
      <c r="CE41" s="1007"/>
      <c r="CF41" s="1007"/>
      <c r="CG41" s="1028"/>
      <c r="CH41" s="1003"/>
      <c r="CI41" s="1004"/>
      <c r="CJ41" s="1004"/>
      <c r="CK41" s="1004"/>
      <c r="CL41" s="1005"/>
      <c r="CM41" s="1003"/>
      <c r="CN41" s="1004"/>
      <c r="CO41" s="1004"/>
      <c r="CP41" s="1004"/>
      <c r="CQ41" s="1005"/>
      <c r="CR41" s="1003"/>
      <c r="CS41" s="1004"/>
      <c r="CT41" s="1004"/>
      <c r="CU41" s="1004"/>
      <c r="CV41" s="1005"/>
      <c r="CW41" s="1003"/>
      <c r="CX41" s="1004"/>
      <c r="CY41" s="1004"/>
      <c r="CZ41" s="1004"/>
      <c r="DA41" s="1005"/>
      <c r="DB41" s="1003"/>
      <c r="DC41" s="1004"/>
      <c r="DD41" s="1004"/>
      <c r="DE41" s="1004"/>
      <c r="DF41" s="1005"/>
      <c r="DG41" s="1003"/>
      <c r="DH41" s="1004"/>
      <c r="DI41" s="1004"/>
      <c r="DJ41" s="1004"/>
      <c r="DK41" s="1005"/>
      <c r="DL41" s="1003"/>
      <c r="DM41" s="1004"/>
      <c r="DN41" s="1004"/>
      <c r="DO41" s="1004"/>
      <c r="DP41" s="1005"/>
      <c r="DQ41" s="1003"/>
      <c r="DR41" s="1004"/>
      <c r="DS41" s="1004"/>
      <c r="DT41" s="1004"/>
      <c r="DU41" s="1005"/>
      <c r="DV41" s="1006"/>
      <c r="DW41" s="1007"/>
      <c r="DX41" s="1007"/>
      <c r="DY41" s="1007"/>
      <c r="DZ41" s="1008"/>
      <c r="EA41" s="218"/>
    </row>
    <row r="42" spans="1:131" ht="26.25" customHeight="1" x14ac:dyDescent="0.15">
      <c r="A42" s="226">
        <v>15</v>
      </c>
      <c r="B42" s="1044"/>
      <c r="C42" s="1045"/>
      <c r="D42" s="1045"/>
      <c r="E42" s="1045"/>
      <c r="F42" s="1045"/>
      <c r="G42" s="1045"/>
      <c r="H42" s="1045"/>
      <c r="I42" s="1045"/>
      <c r="J42" s="1045"/>
      <c r="K42" s="1045"/>
      <c r="L42" s="1045"/>
      <c r="M42" s="1045"/>
      <c r="N42" s="1045"/>
      <c r="O42" s="1045"/>
      <c r="P42" s="1046"/>
      <c r="Q42" s="1052"/>
      <c r="R42" s="1053"/>
      <c r="S42" s="1053"/>
      <c r="T42" s="1053"/>
      <c r="U42" s="1053"/>
      <c r="V42" s="1053"/>
      <c r="W42" s="1053"/>
      <c r="X42" s="1053"/>
      <c r="Y42" s="1053"/>
      <c r="Z42" s="1053"/>
      <c r="AA42" s="1053"/>
      <c r="AB42" s="1053"/>
      <c r="AC42" s="1053"/>
      <c r="AD42" s="1053"/>
      <c r="AE42" s="1054"/>
      <c r="AF42" s="1049"/>
      <c r="AG42" s="1050"/>
      <c r="AH42" s="1050"/>
      <c r="AI42" s="1050"/>
      <c r="AJ42" s="1051"/>
      <c r="AK42" s="980"/>
      <c r="AL42" s="971"/>
      <c r="AM42" s="971"/>
      <c r="AN42" s="971"/>
      <c r="AO42" s="971"/>
      <c r="AP42" s="971"/>
      <c r="AQ42" s="971"/>
      <c r="AR42" s="971"/>
      <c r="AS42" s="971"/>
      <c r="AT42" s="971"/>
      <c r="AU42" s="971"/>
      <c r="AV42" s="971"/>
      <c r="AW42" s="971"/>
      <c r="AX42" s="971"/>
      <c r="AY42" s="971"/>
      <c r="AZ42" s="1055"/>
      <c r="BA42" s="1055"/>
      <c r="BB42" s="1055"/>
      <c r="BC42" s="1055"/>
      <c r="BD42" s="1055"/>
      <c r="BE42" s="972"/>
      <c r="BF42" s="972"/>
      <c r="BG42" s="972"/>
      <c r="BH42" s="972"/>
      <c r="BI42" s="973"/>
      <c r="BJ42" s="220"/>
      <c r="BK42" s="220"/>
      <c r="BL42" s="220"/>
      <c r="BM42" s="220"/>
      <c r="BN42" s="220"/>
      <c r="BO42" s="229"/>
      <c r="BP42" s="229"/>
      <c r="BQ42" s="226">
        <v>36</v>
      </c>
      <c r="BR42" s="227"/>
      <c r="BS42" s="1006"/>
      <c r="BT42" s="1007"/>
      <c r="BU42" s="1007"/>
      <c r="BV42" s="1007"/>
      <c r="BW42" s="1007"/>
      <c r="BX42" s="1007"/>
      <c r="BY42" s="1007"/>
      <c r="BZ42" s="1007"/>
      <c r="CA42" s="1007"/>
      <c r="CB42" s="1007"/>
      <c r="CC42" s="1007"/>
      <c r="CD42" s="1007"/>
      <c r="CE42" s="1007"/>
      <c r="CF42" s="1007"/>
      <c r="CG42" s="1028"/>
      <c r="CH42" s="1003"/>
      <c r="CI42" s="1004"/>
      <c r="CJ42" s="1004"/>
      <c r="CK42" s="1004"/>
      <c r="CL42" s="1005"/>
      <c r="CM42" s="1003"/>
      <c r="CN42" s="1004"/>
      <c r="CO42" s="1004"/>
      <c r="CP42" s="1004"/>
      <c r="CQ42" s="1005"/>
      <c r="CR42" s="1003"/>
      <c r="CS42" s="1004"/>
      <c r="CT42" s="1004"/>
      <c r="CU42" s="1004"/>
      <c r="CV42" s="1005"/>
      <c r="CW42" s="1003"/>
      <c r="CX42" s="1004"/>
      <c r="CY42" s="1004"/>
      <c r="CZ42" s="1004"/>
      <c r="DA42" s="1005"/>
      <c r="DB42" s="1003"/>
      <c r="DC42" s="1004"/>
      <c r="DD42" s="1004"/>
      <c r="DE42" s="1004"/>
      <c r="DF42" s="1005"/>
      <c r="DG42" s="1003"/>
      <c r="DH42" s="1004"/>
      <c r="DI42" s="1004"/>
      <c r="DJ42" s="1004"/>
      <c r="DK42" s="1005"/>
      <c r="DL42" s="1003"/>
      <c r="DM42" s="1004"/>
      <c r="DN42" s="1004"/>
      <c r="DO42" s="1004"/>
      <c r="DP42" s="1005"/>
      <c r="DQ42" s="1003"/>
      <c r="DR42" s="1004"/>
      <c r="DS42" s="1004"/>
      <c r="DT42" s="1004"/>
      <c r="DU42" s="1005"/>
      <c r="DV42" s="1006"/>
      <c r="DW42" s="1007"/>
      <c r="DX42" s="1007"/>
      <c r="DY42" s="1007"/>
      <c r="DZ42" s="1008"/>
      <c r="EA42" s="218"/>
    </row>
    <row r="43" spans="1:131" ht="26.25" customHeight="1" x14ac:dyDescent="0.15">
      <c r="A43" s="226">
        <v>16</v>
      </c>
      <c r="B43" s="1044"/>
      <c r="C43" s="1045"/>
      <c r="D43" s="1045"/>
      <c r="E43" s="1045"/>
      <c r="F43" s="1045"/>
      <c r="G43" s="1045"/>
      <c r="H43" s="1045"/>
      <c r="I43" s="1045"/>
      <c r="J43" s="1045"/>
      <c r="K43" s="1045"/>
      <c r="L43" s="1045"/>
      <c r="M43" s="1045"/>
      <c r="N43" s="1045"/>
      <c r="O43" s="1045"/>
      <c r="P43" s="1046"/>
      <c r="Q43" s="1052"/>
      <c r="R43" s="1053"/>
      <c r="S43" s="1053"/>
      <c r="T43" s="1053"/>
      <c r="U43" s="1053"/>
      <c r="V43" s="1053"/>
      <c r="W43" s="1053"/>
      <c r="X43" s="1053"/>
      <c r="Y43" s="1053"/>
      <c r="Z43" s="1053"/>
      <c r="AA43" s="1053"/>
      <c r="AB43" s="1053"/>
      <c r="AC43" s="1053"/>
      <c r="AD43" s="1053"/>
      <c r="AE43" s="1054"/>
      <c r="AF43" s="1049"/>
      <c r="AG43" s="1050"/>
      <c r="AH43" s="1050"/>
      <c r="AI43" s="1050"/>
      <c r="AJ43" s="1051"/>
      <c r="AK43" s="980"/>
      <c r="AL43" s="971"/>
      <c r="AM43" s="971"/>
      <c r="AN43" s="971"/>
      <c r="AO43" s="971"/>
      <c r="AP43" s="971"/>
      <c r="AQ43" s="971"/>
      <c r="AR43" s="971"/>
      <c r="AS43" s="971"/>
      <c r="AT43" s="971"/>
      <c r="AU43" s="971"/>
      <c r="AV43" s="971"/>
      <c r="AW43" s="971"/>
      <c r="AX43" s="971"/>
      <c r="AY43" s="971"/>
      <c r="AZ43" s="1055"/>
      <c r="BA43" s="1055"/>
      <c r="BB43" s="1055"/>
      <c r="BC43" s="1055"/>
      <c r="BD43" s="1055"/>
      <c r="BE43" s="972"/>
      <c r="BF43" s="972"/>
      <c r="BG43" s="972"/>
      <c r="BH43" s="972"/>
      <c r="BI43" s="973"/>
      <c r="BJ43" s="220"/>
      <c r="BK43" s="220"/>
      <c r="BL43" s="220"/>
      <c r="BM43" s="220"/>
      <c r="BN43" s="220"/>
      <c r="BO43" s="229"/>
      <c r="BP43" s="229"/>
      <c r="BQ43" s="226">
        <v>37</v>
      </c>
      <c r="BR43" s="227"/>
      <c r="BS43" s="1006"/>
      <c r="BT43" s="1007"/>
      <c r="BU43" s="1007"/>
      <c r="BV43" s="1007"/>
      <c r="BW43" s="1007"/>
      <c r="BX43" s="1007"/>
      <c r="BY43" s="1007"/>
      <c r="BZ43" s="1007"/>
      <c r="CA43" s="1007"/>
      <c r="CB43" s="1007"/>
      <c r="CC43" s="1007"/>
      <c r="CD43" s="1007"/>
      <c r="CE43" s="1007"/>
      <c r="CF43" s="1007"/>
      <c r="CG43" s="1028"/>
      <c r="CH43" s="1003"/>
      <c r="CI43" s="1004"/>
      <c r="CJ43" s="1004"/>
      <c r="CK43" s="1004"/>
      <c r="CL43" s="1005"/>
      <c r="CM43" s="1003"/>
      <c r="CN43" s="1004"/>
      <c r="CO43" s="1004"/>
      <c r="CP43" s="1004"/>
      <c r="CQ43" s="1005"/>
      <c r="CR43" s="1003"/>
      <c r="CS43" s="1004"/>
      <c r="CT43" s="1004"/>
      <c r="CU43" s="1004"/>
      <c r="CV43" s="1005"/>
      <c r="CW43" s="1003"/>
      <c r="CX43" s="1004"/>
      <c r="CY43" s="1004"/>
      <c r="CZ43" s="1004"/>
      <c r="DA43" s="1005"/>
      <c r="DB43" s="1003"/>
      <c r="DC43" s="1004"/>
      <c r="DD43" s="1004"/>
      <c r="DE43" s="1004"/>
      <c r="DF43" s="1005"/>
      <c r="DG43" s="1003"/>
      <c r="DH43" s="1004"/>
      <c r="DI43" s="1004"/>
      <c r="DJ43" s="1004"/>
      <c r="DK43" s="1005"/>
      <c r="DL43" s="1003"/>
      <c r="DM43" s="1004"/>
      <c r="DN43" s="1004"/>
      <c r="DO43" s="1004"/>
      <c r="DP43" s="1005"/>
      <c r="DQ43" s="1003"/>
      <c r="DR43" s="1004"/>
      <c r="DS43" s="1004"/>
      <c r="DT43" s="1004"/>
      <c r="DU43" s="1005"/>
      <c r="DV43" s="1006"/>
      <c r="DW43" s="1007"/>
      <c r="DX43" s="1007"/>
      <c r="DY43" s="1007"/>
      <c r="DZ43" s="1008"/>
      <c r="EA43" s="218"/>
    </row>
    <row r="44" spans="1:131" ht="26.25" customHeight="1" x14ac:dyDescent="0.15">
      <c r="A44" s="226">
        <v>17</v>
      </c>
      <c r="B44" s="1044"/>
      <c r="C44" s="1045"/>
      <c r="D44" s="1045"/>
      <c r="E44" s="1045"/>
      <c r="F44" s="1045"/>
      <c r="G44" s="1045"/>
      <c r="H44" s="1045"/>
      <c r="I44" s="1045"/>
      <c r="J44" s="1045"/>
      <c r="K44" s="1045"/>
      <c r="L44" s="1045"/>
      <c r="M44" s="1045"/>
      <c r="N44" s="1045"/>
      <c r="O44" s="1045"/>
      <c r="P44" s="1046"/>
      <c r="Q44" s="1052"/>
      <c r="R44" s="1053"/>
      <c r="S44" s="1053"/>
      <c r="T44" s="1053"/>
      <c r="U44" s="1053"/>
      <c r="V44" s="1053"/>
      <c r="W44" s="1053"/>
      <c r="X44" s="1053"/>
      <c r="Y44" s="1053"/>
      <c r="Z44" s="1053"/>
      <c r="AA44" s="1053"/>
      <c r="AB44" s="1053"/>
      <c r="AC44" s="1053"/>
      <c r="AD44" s="1053"/>
      <c r="AE44" s="1054"/>
      <c r="AF44" s="1049"/>
      <c r="AG44" s="1050"/>
      <c r="AH44" s="1050"/>
      <c r="AI44" s="1050"/>
      <c r="AJ44" s="1051"/>
      <c r="AK44" s="980"/>
      <c r="AL44" s="971"/>
      <c r="AM44" s="971"/>
      <c r="AN44" s="971"/>
      <c r="AO44" s="971"/>
      <c r="AP44" s="971"/>
      <c r="AQ44" s="971"/>
      <c r="AR44" s="971"/>
      <c r="AS44" s="971"/>
      <c r="AT44" s="971"/>
      <c r="AU44" s="971"/>
      <c r="AV44" s="971"/>
      <c r="AW44" s="971"/>
      <c r="AX44" s="971"/>
      <c r="AY44" s="971"/>
      <c r="AZ44" s="1055"/>
      <c r="BA44" s="1055"/>
      <c r="BB44" s="1055"/>
      <c r="BC44" s="1055"/>
      <c r="BD44" s="1055"/>
      <c r="BE44" s="972"/>
      <c r="BF44" s="972"/>
      <c r="BG44" s="972"/>
      <c r="BH44" s="972"/>
      <c r="BI44" s="973"/>
      <c r="BJ44" s="220"/>
      <c r="BK44" s="220"/>
      <c r="BL44" s="220"/>
      <c r="BM44" s="220"/>
      <c r="BN44" s="220"/>
      <c r="BO44" s="229"/>
      <c r="BP44" s="229"/>
      <c r="BQ44" s="226">
        <v>38</v>
      </c>
      <c r="BR44" s="227"/>
      <c r="BS44" s="1006"/>
      <c r="BT44" s="1007"/>
      <c r="BU44" s="1007"/>
      <c r="BV44" s="1007"/>
      <c r="BW44" s="1007"/>
      <c r="BX44" s="1007"/>
      <c r="BY44" s="1007"/>
      <c r="BZ44" s="1007"/>
      <c r="CA44" s="1007"/>
      <c r="CB44" s="1007"/>
      <c r="CC44" s="1007"/>
      <c r="CD44" s="1007"/>
      <c r="CE44" s="1007"/>
      <c r="CF44" s="1007"/>
      <c r="CG44" s="1028"/>
      <c r="CH44" s="1003"/>
      <c r="CI44" s="1004"/>
      <c r="CJ44" s="1004"/>
      <c r="CK44" s="1004"/>
      <c r="CL44" s="1005"/>
      <c r="CM44" s="1003"/>
      <c r="CN44" s="1004"/>
      <c r="CO44" s="1004"/>
      <c r="CP44" s="1004"/>
      <c r="CQ44" s="1005"/>
      <c r="CR44" s="1003"/>
      <c r="CS44" s="1004"/>
      <c r="CT44" s="1004"/>
      <c r="CU44" s="1004"/>
      <c r="CV44" s="1005"/>
      <c r="CW44" s="1003"/>
      <c r="CX44" s="1004"/>
      <c r="CY44" s="1004"/>
      <c r="CZ44" s="1004"/>
      <c r="DA44" s="1005"/>
      <c r="DB44" s="1003"/>
      <c r="DC44" s="1004"/>
      <c r="DD44" s="1004"/>
      <c r="DE44" s="1004"/>
      <c r="DF44" s="1005"/>
      <c r="DG44" s="1003"/>
      <c r="DH44" s="1004"/>
      <c r="DI44" s="1004"/>
      <c r="DJ44" s="1004"/>
      <c r="DK44" s="1005"/>
      <c r="DL44" s="1003"/>
      <c r="DM44" s="1004"/>
      <c r="DN44" s="1004"/>
      <c r="DO44" s="1004"/>
      <c r="DP44" s="1005"/>
      <c r="DQ44" s="1003"/>
      <c r="DR44" s="1004"/>
      <c r="DS44" s="1004"/>
      <c r="DT44" s="1004"/>
      <c r="DU44" s="1005"/>
      <c r="DV44" s="1006"/>
      <c r="DW44" s="1007"/>
      <c r="DX44" s="1007"/>
      <c r="DY44" s="1007"/>
      <c r="DZ44" s="1008"/>
      <c r="EA44" s="218"/>
    </row>
    <row r="45" spans="1:131" ht="26.25" customHeight="1" x14ac:dyDescent="0.15">
      <c r="A45" s="226">
        <v>18</v>
      </c>
      <c r="B45" s="1044"/>
      <c r="C45" s="1045"/>
      <c r="D45" s="1045"/>
      <c r="E45" s="1045"/>
      <c r="F45" s="1045"/>
      <c r="G45" s="1045"/>
      <c r="H45" s="1045"/>
      <c r="I45" s="1045"/>
      <c r="J45" s="1045"/>
      <c r="K45" s="1045"/>
      <c r="L45" s="1045"/>
      <c r="M45" s="1045"/>
      <c r="N45" s="1045"/>
      <c r="O45" s="1045"/>
      <c r="P45" s="1046"/>
      <c r="Q45" s="1052"/>
      <c r="R45" s="1053"/>
      <c r="S45" s="1053"/>
      <c r="T45" s="1053"/>
      <c r="U45" s="1053"/>
      <c r="V45" s="1053"/>
      <c r="W45" s="1053"/>
      <c r="X45" s="1053"/>
      <c r="Y45" s="1053"/>
      <c r="Z45" s="1053"/>
      <c r="AA45" s="1053"/>
      <c r="AB45" s="1053"/>
      <c r="AC45" s="1053"/>
      <c r="AD45" s="1053"/>
      <c r="AE45" s="1054"/>
      <c r="AF45" s="1049"/>
      <c r="AG45" s="1050"/>
      <c r="AH45" s="1050"/>
      <c r="AI45" s="1050"/>
      <c r="AJ45" s="1051"/>
      <c r="AK45" s="980"/>
      <c r="AL45" s="971"/>
      <c r="AM45" s="971"/>
      <c r="AN45" s="971"/>
      <c r="AO45" s="971"/>
      <c r="AP45" s="971"/>
      <c r="AQ45" s="971"/>
      <c r="AR45" s="971"/>
      <c r="AS45" s="971"/>
      <c r="AT45" s="971"/>
      <c r="AU45" s="971"/>
      <c r="AV45" s="971"/>
      <c r="AW45" s="971"/>
      <c r="AX45" s="971"/>
      <c r="AY45" s="971"/>
      <c r="AZ45" s="1055"/>
      <c r="BA45" s="1055"/>
      <c r="BB45" s="1055"/>
      <c r="BC45" s="1055"/>
      <c r="BD45" s="1055"/>
      <c r="BE45" s="972"/>
      <c r="BF45" s="972"/>
      <c r="BG45" s="972"/>
      <c r="BH45" s="972"/>
      <c r="BI45" s="973"/>
      <c r="BJ45" s="220"/>
      <c r="BK45" s="220"/>
      <c r="BL45" s="220"/>
      <c r="BM45" s="220"/>
      <c r="BN45" s="220"/>
      <c r="BO45" s="229"/>
      <c r="BP45" s="229"/>
      <c r="BQ45" s="226">
        <v>39</v>
      </c>
      <c r="BR45" s="227"/>
      <c r="BS45" s="1006"/>
      <c r="BT45" s="1007"/>
      <c r="BU45" s="1007"/>
      <c r="BV45" s="1007"/>
      <c r="BW45" s="1007"/>
      <c r="BX45" s="1007"/>
      <c r="BY45" s="1007"/>
      <c r="BZ45" s="1007"/>
      <c r="CA45" s="1007"/>
      <c r="CB45" s="1007"/>
      <c r="CC45" s="1007"/>
      <c r="CD45" s="1007"/>
      <c r="CE45" s="1007"/>
      <c r="CF45" s="1007"/>
      <c r="CG45" s="1028"/>
      <c r="CH45" s="1003"/>
      <c r="CI45" s="1004"/>
      <c r="CJ45" s="1004"/>
      <c r="CK45" s="1004"/>
      <c r="CL45" s="1005"/>
      <c r="CM45" s="1003"/>
      <c r="CN45" s="1004"/>
      <c r="CO45" s="1004"/>
      <c r="CP45" s="1004"/>
      <c r="CQ45" s="1005"/>
      <c r="CR45" s="1003"/>
      <c r="CS45" s="1004"/>
      <c r="CT45" s="1004"/>
      <c r="CU45" s="1004"/>
      <c r="CV45" s="1005"/>
      <c r="CW45" s="1003"/>
      <c r="CX45" s="1004"/>
      <c r="CY45" s="1004"/>
      <c r="CZ45" s="1004"/>
      <c r="DA45" s="1005"/>
      <c r="DB45" s="1003"/>
      <c r="DC45" s="1004"/>
      <c r="DD45" s="1004"/>
      <c r="DE45" s="1004"/>
      <c r="DF45" s="1005"/>
      <c r="DG45" s="1003"/>
      <c r="DH45" s="1004"/>
      <c r="DI45" s="1004"/>
      <c r="DJ45" s="1004"/>
      <c r="DK45" s="1005"/>
      <c r="DL45" s="1003"/>
      <c r="DM45" s="1004"/>
      <c r="DN45" s="1004"/>
      <c r="DO45" s="1004"/>
      <c r="DP45" s="1005"/>
      <c r="DQ45" s="1003"/>
      <c r="DR45" s="1004"/>
      <c r="DS45" s="1004"/>
      <c r="DT45" s="1004"/>
      <c r="DU45" s="1005"/>
      <c r="DV45" s="1006"/>
      <c r="DW45" s="1007"/>
      <c r="DX45" s="1007"/>
      <c r="DY45" s="1007"/>
      <c r="DZ45" s="1008"/>
      <c r="EA45" s="218"/>
    </row>
    <row r="46" spans="1:131" ht="26.25" customHeight="1" x14ac:dyDescent="0.15">
      <c r="A46" s="226">
        <v>19</v>
      </c>
      <c r="B46" s="1044"/>
      <c r="C46" s="1045"/>
      <c r="D46" s="1045"/>
      <c r="E46" s="1045"/>
      <c r="F46" s="1045"/>
      <c r="G46" s="1045"/>
      <c r="H46" s="1045"/>
      <c r="I46" s="1045"/>
      <c r="J46" s="1045"/>
      <c r="K46" s="1045"/>
      <c r="L46" s="1045"/>
      <c r="M46" s="1045"/>
      <c r="N46" s="1045"/>
      <c r="O46" s="1045"/>
      <c r="P46" s="1046"/>
      <c r="Q46" s="1052"/>
      <c r="R46" s="1053"/>
      <c r="S46" s="1053"/>
      <c r="T46" s="1053"/>
      <c r="U46" s="1053"/>
      <c r="V46" s="1053"/>
      <c r="W46" s="1053"/>
      <c r="X46" s="1053"/>
      <c r="Y46" s="1053"/>
      <c r="Z46" s="1053"/>
      <c r="AA46" s="1053"/>
      <c r="AB46" s="1053"/>
      <c r="AC46" s="1053"/>
      <c r="AD46" s="1053"/>
      <c r="AE46" s="1054"/>
      <c r="AF46" s="1049"/>
      <c r="AG46" s="1050"/>
      <c r="AH46" s="1050"/>
      <c r="AI46" s="1050"/>
      <c r="AJ46" s="1051"/>
      <c r="AK46" s="980"/>
      <c r="AL46" s="971"/>
      <c r="AM46" s="971"/>
      <c r="AN46" s="971"/>
      <c r="AO46" s="971"/>
      <c r="AP46" s="971"/>
      <c r="AQ46" s="971"/>
      <c r="AR46" s="971"/>
      <c r="AS46" s="971"/>
      <c r="AT46" s="971"/>
      <c r="AU46" s="971"/>
      <c r="AV46" s="971"/>
      <c r="AW46" s="971"/>
      <c r="AX46" s="971"/>
      <c r="AY46" s="971"/>
      <c r="AZ46" s="1055"/>
      <c r="BA46" s="1055"/>
      <c r="BB46" s="1055"/>
      <c r="BC46" s="1055"/>
      <c r="BD46" s="1055"/>
      <c r="BE46" s="972"/>
      <c r="BF46" s="972"/>
      <c r="BG46" s="972"/>
      <c r="BH46" s="972"/>
      <c r="BI46" s="973"/>
      <c r="BJ46" s="220"/>
      <c r="BK46" s="220"/>
      <c r="BL46" s="220"/>
      <c r="BM46" s="220"/>
      <c r="BN46" s="220"/>
      <c r="BO46" s="229"/>
      <c r="BP46" s="229"/>
      <c r="BQ46" s="226">
        <v>40</v>
      </c>
      <c r="BR46" s="227"/>
      <c r="BS46" s="1006"/>
      <c r="BT46" s="1007"/>
      <c r="BU46" s="1007"/>
      <c r="BV46" s="1007"/>
      <c r="BW46" s="1007"/>
      <c r="BX46" s="1007"/>
      <c r="BY46" s="1007"/>
      <c r="BZ46" s="1007"/>
      <c r="CA46" s="1007"/>
      <c r="CB46" s="1007"/>
      <c r="CC46" s="1007"/>
      <c r="CD46" s="1007"/>
      <c r="CE46" s="1007"/>
      <c r="CF46" s="1007"/>
      <c r="CG46" s="1028"/>
      <c r="CH46" s="1003"/>
      <c r="CI46" s="1004"/>
      <c r="CJ46" s="1004"/>
      <c r="CK46" s="1004"/>
      <c r="CL46" s="1005"/>
      <c r="CM46" s="1003"/>
      <c r="CN46" s="1004"/>
      <c r="CO46" s="1004"/>
      <c r="CP46" s="1004"/>
      <c r="CQ46" s="1005"/>
      <c r="CR46" s="1003"/>
      <c r="CS46" s="1004"/>
      <c r="CT46" s="1004"/>
      <c r="CU46" s="1004"/>
      <c r="CV46" s="1005"/>
      <c r="CW46" s="1003"/>
      <c r="CX46" s="1004"/>
      <c r="CY46" s="1004"/>
      <c r="CZ46" s="1004"/>
      <c r="DA46" s="1005"/>
      <c r="DB46" s="1003"/>
      <c r="DC46" s="1004"/>
      <c r="DD46" s="1004"/>
      <c r="DE46" s="1004"/>
      <c r="DF46" s="1005"/>
      <c r="DG46" s="1003"/>
      <c r="DH46" s="1004"/>
      <c r="DI46" s="1004"/>
      <c r="DJ46" s="1004"/>
      <c r="DK46" s="1005"/>
      <c r="DL46" s="1003"/>
      <c r="DM46" s="1004"/>
      <c r="DN46" s="1004"/>
      <c r="DO46" s="1004"/>
      <c r="DP46" s="1005"/>
      <c r="DQ46" s="1003"/>
      <c r="DR46" s="1004"/>
      <c r="DS46" s="1004"/>
      <c r="DT46" s="1004"/>
      <c r="DU46" s="1005"/>
      <c r="DV46" s="1006"/>
      <c r="DW46" s="1007"/>
      <c r="DX46" s="1007"/>
      <c r="DY46" s="1007"/>
      <c r="DZ46" s="1008"/>
      <c r="EA46" s="218"/>
    </row>
    <row r="47" spans="1:131" ht="26.25" customHeight="1" x14ac:dyDescent="0.15">
      <c r="A47" s="226">
        <v>20</v>
      </c>
      <c r="B47" s="1044"/>
      <c r="C47" s="1045"/>
      <c r="D47" s="1045"/>
      <c r="E47" s="1045"/>
      <c r="F47" s="1045"/>
      <c r="G47" s="1045"/>
      <c r="H47" s="1045"/>
      <c r="I47" s="1045"/>
      <c r="J47" s="1045"/>
      <c r="K47" s="1045"/>
      <c r="L47" s="1045"/>
      <c r="M47" s="1045"/>
      <c r="N47" s="1045"/>
      <c r="O47" s="1045"/>
      <c r="P47" s="1046"/>
      <c r="Q47" s="1052"/>
      <c r="R47" s="1053"/>
      <c r="S47" s="1053"/>
      <c r="T47" s="1053"/>
      <c r="U47" s="1053"/>
      <c r="V47" s="1053"/>
      <c r="W47" s="1053"/>
      <c r="X47" s="1053"/>
      <c r="Y47" s="1053"/>
      <c r="Z47" s="1053"/>
      <c r="AA47" s="1053"/>
      <c r="AB47" s="1053"/>
      <c r="AC47" s="1053"/>
      <c r="AD47" s="1053"/>
      <c r="AE47" s="1054"/>
      <c r="AF47" s="1049"/>
      <c r="AG47" s="1050"/>
      <c r="AH47" s="1050"/>
      <c r="AI47" s="1050"/>
      <c r="AJ47" s="1051"/>
      <c r="AK47" s="980"/>
      <c r="AL47" s="971"/>
      <c r="AM47" s="971"/>
      <c r="AN47" s="971"/>
      <c r="AO47" s="971"/>
      <c r="AP47" s="971"/>
      <c r="AQ47" s="971"/>
      <c r="AR47" s="971"/>
      <c r="AS47" s="971"/>
      <c r="AT47" s="971"/>
      <c r="AU47" s="971"/>
      <c r="AV47" s="971"/>
      <c r="AW47" s="971"/>
      <c r="AX47" s="971"/>
      <c r="AY47" s="971"/>
      <c r="AZ47" s="1055"/>
      <c r="BA47" s="1055"/>
      <c r="BB47" s="1055"/>
      <c r="BC47" s="1055"/>
      <c r="BD47" s="1055"/>
      <c r="BE47" s="972"/>
      <c r="BF47" s="972"/>
      <c r="BG47" s="972"/>
      <c r="BH47" s="972"/>
      <c r="BI47" s="973"/>
      <c r="BJ47" s="220"/>
      <c r="BK47" s="220"/>
      <c r="BL47" s="220"/>
      <c r="BM47" s="220"/>
      <c r="BN47" s="220"/>
      <c r="BO47" s="229"/>
      <c r="BP47" s="229"/>
      <c r="BQ47" s="226">
        <v>41</v>
      </c>
      <c r="BR47" s="227"/>
      <c r="BS47" s="1006"/>
      <c r="BT47" s="1007"/>
      <c r="BU47" s="1007"/>
      <c r="BV47" s="1007"/>
      <c r="BW47" s="1007"/>
      <c r="BX47" s="1007"/>
      <c r="BY47" s="1007"/>
      <c r="BZ47" s="1007"/>
      <c r="CA47" s="1007"/>
      <c r="CB47" s="1007"/>
      <c r="CC47" s="1007"/>
      <c r="CD47" s="1007"/>
      <c r="CE47" s="1007"/>
      <c r="CF47" s="1007"/>
      <c r="CG47" s="1028"/>
      <c r="CH47" s="1003"/>
      <c r="CI47" s="1004"/>
      <c r="CJ47" s="1004"/>
      <c r="CK47" s="1004"/>
      <c r="CL47" s="1005"/>
      <c r="CM47" s="1003"/>
      <c r="CN47" s="1004"/>
      <c r="CO47" s="1004"/>
      <c r="CP47" s="1004"/>
      <c r="CQ47" s="1005"/>
      <c r="CR47" s="1003"/>
      <c r="CS47" s="1004"/>
      <c r="CT47" s="1004"/>
      <c r="CU47" s="1004"/>
      <c r="CV47" s="1005"/>
      <c r="CW47" s="1003"/>
      <c r="CX47" s="1004"/>
      <c r="CY47" s="1004"/>
      <c r="CZ47" s="1004"/>
      <c r="DA47" s="1005"/>
      <c r="DB47" s="1003"/>
      <c r="DC47" s="1004"/>
      <c r="DD47" s="1004"/>
      <c r="DE47" s="1004"/>
      <c r="DF47" s="1005"/>
      <c r="DG47" s="1003"/>
      <c r="DH47" s="1004"/>
      <c r="DI47" s="1004"/>
      <c r="DJ47" s="1004"/>
      <c r="DK47" s="1005"/>
      <c r="DL47" s="1003"/>
      <c r="DM47" s="1004"/>
      <c r="DN47" s="1004"/>
      <c r="DO47" s="1004"/>
      <c r="DP47" s="1005"/>
      <c r="DQ47" s="1003"/>
      <c r="DR47" s="1004"/>
      <c r="DS47" s="1004"/>
      <c r="DT47" s="1004"/>
      <c r="DU47" s="1005"/>
      <c r="DV47" s="1006"/>
      <c r="DW47" s="1007"/>
      <c r="DX47" s="1007"/>
      <c r="DY47" s="1007"/>
      <c r="DZ47" s="1008"/>
      <c r="EA47" s="218"/>
    </row>
    <row r="48" spans="1:131" ht="26.25" customHeight="1" x14ac:dyDescent="0.15">
      <c r="A48" s="226">
        <v>21</v>
      </c>
      <c r="B48" s="1044"/>
      <c r="C48" s="1045"/>
      <c r="D48" s="1045"/>
      <c r="E48" s="1045"/>
      <c r="F48" s="1045"/>
      <c r="G48" s="1045"/>
      <c r="H48" s="1045"/>
      <c r="I48" s="1045"/>
      <c r="J48" s="1045"/>
      <c r="K48" s="1045"/>
      <c r="L48" s="1045"/>
      <c r="M48" s="1045"/>
      <c r="N48" s="1045"/>
      <c r="O48" s="1045"/>
      <c r="P48" s="1046"/>
      <c r="Q48" s="1052"/>
      <c r="R48" s="1053"/>
      <c r="S48" s="1053"/>
      <c r="T48" s="1053"/>
      <c r="U48" s="1053"/>
      <c r="V48" s="1053"/>
      <c r="W48" s="1053"/>
      <c r="X48" s="1053"/>
      <c r="Y48" s="1053"/>
      <c r="Z48" s="1053"/>
      <c r="AA48" s="1053"/>
      <c r="AB48" s="1053"/>
      <c r="AC48" s="1053"/>
      <c r="AD48" s="1053"/>
      <c r="AE48" s="1054"/>
      <c r="AF48" s="1049"/>
      <c r="AG48" s="1050"/>
      <c r="AH48" s="1050"/>
      <c r="AI48" s="1050"/>
      <c r="AJ48" s="1051"/>
      <c r="AK48" s="980"/>
      <c r="AL48" s="971"/>
      <c r="AM48" s="971"/>
      <c r="AN48" s="971"/>
      <c r="AO48" s="971"/>
      <c r="AP48" s="971"/>
      <c r="AQ48" s="971"/>
      <c r="AR48" s="971"/>
      <c r="AS48" s="971"/>
      <c r="AT48" s="971"/>
      <c r="AU48" s="971"/>
      <c r="AV48" s="971"/>
      <c r="AW48" s="971"/>
      <c r="AX48" s="971"/>
      <c r="AY48" s="971"/>
      <c r="AZ48" s="1055"/>
      <c r="BA48" s="1055"/>
      <c r="BB48" s="1055"/>
      <c r="BC48" s="1055"/>
      <c r="BD48" s="1055"/>
      <c r="BE48" s="972"/>
      <c r="BF48" s="972"/>
      <c r="BG48" s="972"/>
      <c r="BH48" s="972"/>
      <c r="BI48" s="973"/>
      <c r="BJ48" s="220"/>
      <c r="BK48" s="220"/>
      <c r="BL48" s="220"/>
      <c r="BM48" s="220"/>
      <c r="BN48" s="220"/>
      <c r="BO48" s="229"/>
      <c r="BP48" s="229"/>
      <c r="BQ48" s="226">
        <v>42</v>
      </c>
      <c r="BR48" s="227"/>
      <c r="BS48" s="1006"/>
      <c r="BT48" s="1007"/>
      <c r="BU48" s="1007"/>
      <c r="BV48" s="1007"/>
      <c r="BW48" s="1007"/>
      <c r="BX48" s="1007"/>
      <c r="BY48" s="1007"/>
      <c r="BZ48" s="1007"/>
      <c r="CA48" s="1007"/>
      <c r="CB48" s="1007"/>
      <c r="CC48" s="1007"/>
      <c r="CD48" s="1007"/>
      <c r="CE48" s="1007"/>
      <c r="CF48" s="1007"/>
      <c r="CG48" s="1028"/>
      <c r="CH48" s="1003"/>
      <c r="CI48" s="1004"/>
      <c r="CJ48" s="1004"/>
      <c r="CK48" s="1004"/>
      <c r="CL48" s="1005"/>
      <c r="CM48" s="1003"/>
      <c r="CN48" s="1004"/>
      <c r="CO48" s="1004"/>
      <c r="CP48" s="1004"/>
      <c r="CQ48" s="1005"/>
      <c r="CR48" s="1003"/>
      <c r="CS48" s="1004"/>
      <c r="CT48" s="1004"/>
      <c r="CU48" s="1004"/>
      <c r="CV48" s="1005"/>
      <c r="CW48" s="1003"/>
      <c r="CX48" s="1004"/>
      <c r="CY48" s="1004"/>
      <c r="CZ48" s="1004"/>
      <c r="DA48" s="1005"/>
      <c r="DB48" s="1003"/>
      <c r="DC48" s="1004"/>
      <c r="DD48" s="1004"/>
      <c r="DE48" s="1004"/>
      <c r="DF48" s="1005"/>
      <c r="DG48" s="1003"/>
      <c r="DH48" s="1004"/>
      <c r="DI48" s="1004"/>
      <c r="DJ48" s="1004"/>
      <c r="DK48" s="1005"/>
      <c r="DL48" s="1003"/>
      <c r="DM48" s="1004"/>
      <c r="DN48" s="1004"/>
      <c r="DO48" s="1004"/>
      <c r="DP48" s="1005"/>
      <c r="DQ48" s="1003"/>
      <c r="DR48" s="1004"/>
      <c r="DS48" s="1004"/>
      <c r="DT48" s="1004"/>
      <c r="DU48" s="1005"/>
      <c r="DV48" s="1006"/>
      <c r="DW48" s="1007"/>
      <c r="DX48" s="1007"/>
      <c r="DY48" s="1007"/>
      <c r="DZ48" s="1008"/>
      <c r="EA48" s="218"/>
    </row>
    <row r="49" spans="1:131" ht="26.25" customHeight="1" x14ac:dyDescent="0.15">
      <c r="A49" s="226">
        <v>22</v>
      </c>
      <c r="B49" s="1044"/>
      <c r="C49" s="1045"/>
      <c r="D49" s="1045"/>
      <c r="E49" s="1045"/>
      <c r="F49" s="1045"/>
      <c r="G49" s="1045"/>
      <c r="H49" s="1045"/>
      <c r="I49" s="1045"/>
      <c r="J49" s="1045"/>
      <c r="K49" s="1045"/>
      <c r="L49" s="1045"/>
      <c r="M49" s="1045"/>
      <c r="N49" s="1045"/>
      <c r="O49" s="1045"/>
      <c r="P49" s="1046"/>
      <c r="Q49" s="1052"/>
      <c r="R49" s="1053"/>
      <c r="S49" s="1053"/>
      <c r="T49" s="1053"/>
      <c r="U49" s="1053"/>
      <c r="V49" s="1053"/>
      <c r="W49" s="1053"/>
      <c r="X49" s="1053"/>
      <c r="Y49" s="1053"/>
      <c r="Z49" s="1053"/>
      <c r="AA49" s="1053"/>
      <c r="AB49" s="1053"/>
      <c r="AC49" s="1053"/>
      <c r="AD49" s="1053"/>
      <c r="AE49" s="1054"/>
      <c r="AF49" s="1049"/>
      <c r="AG49" s="1050"/>
      <c r="AH49" s="1050"/>
      <c r="AI49" s="1050"/>
      <c r="AJ49" s="1051"/>
      <c r="AK49" s="980"/>
      <c r="AL49" s="971"/>
      <c r="AM49" s="971"/>
      <c r="AN49" s="971"/>
      <c r="AO49" s="971"/>
      <c r="AP49" s="971"/>
      <c r="AQ49" s="971"/>
      <c r="AR49" s="971"/>
      <c r="AS49" s="971"/>
      <c r="AT49" s="971"/>
      <c r="AU49" s="971"/>
      <c r="AV49" s="971"/>
      <c r="AW49" s="971"/>
      <c r="AX49" s="971"/>
      <c r="AY49" s="971"/>
      <c r="AZ49" s="1055"/>
      <c r="BA49" s="1055"/>
      <c r="BB49" s="1055"/>
      <c r="BC49" s="1055"/>
      <c r="BD49" s="1055"/>
      <c r="BE49" s="972"/>
      <c r="BF49" s="972"/>
      <c r="BG49" s="972"/>
      <c r="BH49" s="972"/>
      <c r="BI49" s="973"/>
      <c r="BJ49" s="220"/>
      <c r="BK49" s="220"/>
      <c r="BL49" s="220"/>
      <c r="BM49" s="220"/>
      <c r="BN49" s="220"/>
      <c r="BO49" s="229"/>
      <c r="BP49" s="229"/>
      <c r="BQ49" s="226">
        <v>43</v>
      </c>
      <c r="BR49" s="227"/>
      <c r="BS49" s="1006"/>
      <c r="BT49" s="1007"/>
      <c r="BU49" s="1007"/>
      <c r="BV49" s="1007"/>
      <c r="BW49" s="1007"/>
      <c r="BX49" s="1007"/>
      <c r="BY49" s="1007"/>
      <c r="BZ49" s="1007"/>
      <c r="CA49" s="1007"/>
      <c r="CB49" s="1007"/>
      <c r="CC49" s="1007"/>
      <c r="CD49" s="1007"/>
      <c r="CE49" s="1007"/>
      <c r="CF49" s="1007"/>
      <c r="CG49" s="1028"/>
      <c r="CH49" s="1003"/>
      <c r="CI49" s="1004"/>
      <c r="CJ49" s="1004"/>
      <c r="CK49" s="1004"/>
      <c r="CL49" s="1005"/>
      <c r="CM49" s="1003"/>
      <c r="CN49" s="1004"/>
      <c r="CO49" s="1004"/>
      <c r="CP49" s="1004"/>
      <c r="CQ49" s="1005"/>
      <c r="CR49" s="1003"/>
      <c r="CS49" s="1004"/>
      <c r="CT49" s="1004"/>
      <c r="CU49" s="1004"/>
      <c r="CV49" s="1005"/>
      <c r="CW49" s="1003"/>
      <c r="CX49" s="1004"/>
      <c r="CY49" s="1004"/>
      <c r="CZ49" s="1004"/>
      <c r="DA49" s="1005"/>
      <c r="DB49" s="1003"/>
      <c r="DC49" s="1004"/>
      <c r="DD49" s="1004"/>
      <c r="DE49" s="1004"/>
      <c r="DF49" s="1005"/>
      <c r="DG49" s="1003"/>
      <c r="DH49" s="1004"/>
      <c r="DI49" s="1004"/>
      <c r="DJ49" s="1004"/>
      <c r="DK49" s="1005"/>
      <c r="DL49" s="1003"/>
      <c r="DM49" s="1004"/>
      <c r="DN49" s="1004"/>
      <c r="DO49" s="1004"/>
      <c r="DP49" s="1005"/>
      <c r="DQ49" s="1003"/>
      <c r="DR49" s="1004"/>
      <c r="DS49" s="1004"/>
      <c r="DT49" s="1004"/>
      <c r="DU49" s="1005"/>
      <c r="DV49" s="1006"/>
      <c r="DW49" s="1007"/>
      <c r="DX49" s="1007"/>
      <c r="DY49" s="1007"/>
      <c r="DZ49" s="1008"/>
      <c r="EA49" s="218"/>
    </row>
    <row r="50" spans="1:131" ht="26.25" customHeight="1" x14ac:dyDescent="0.15">
      <c r="A50" s="226">
        <v>23</v>
      </c>
      <c r="B50" s="1044"/>
      <c r="C50" s="1045"/>
      <c r="D50" s="1045"/>
      <c r="E50" s="1045"/>
      <c r="F50" s="1045"/>
      <c r="G50" s="1045"/>
      <c r="H50" s="1045"/>
      <c r="I50" s="1045"/>
      <c r="J50" s="1045"/>
      <c r="K50" s="1045"/>
      <c r="L50" s="1045"/>
      <c r="M50" s="1045"/>
      <c r="N50" s="1045"/>
      <c r="O50" s="1045"/>
      <c r="P50" s="1046"/>
      <c r="Q50" s="1047"/>
      <c r="R50" s="1039"/>
      <c r="S50" s="1039"/>
      <c r="T50" s="1039"/>
      <c r="U50" s="1039"/>
      <c r="V50" s="1039"/>
      <c r="W50" s="1039"/>
      <c r="X50" s="1039"/>
      <c r="Y50" s="1039"/>
      <c r="Z50" s="1039"/>
      <c r="AA50" s="1039"/>
      <c r="AB50" s="1039"/>
      <c r="AC50" s="1039"/>
      <c r="AD50" s="1039"/>
      <c r="AE50" s="1048"/>
      <c r="AF50" s="1049"/>
      <c r="AG50" s="1050"/>
      <c r="AH50" s="1050"/>
      <c r="AI50" s="1050"/>
      <c r="AJ50" s="1051"/>
      <c r="AK50" s="1038"/>
      <c r="AL50" s="1039"/>
      <c r="AM50" s="1039"/>
      <c r="AN50" s="1039"/>
      <c r="AO50" s="1039"/>
      <c r="AP50" s="1039"/>
      <c r="AQ50" s="1039"/>
      <c r="AR50" s="1039"/>
      <c r="AS50" s="1039"/>
      <c r="AT50" s="1039"/>
      <c r="AU50" s="1039"/>
      <c r="AV50" s="1039"/>
      <c r="AW50" s="1039"/>
      <c r="AX50" s="1039"/>
      <c r="AY50" s="1039"/>
      <c r="AZ50" s="1040"/>
      <c r="BA50" s="1040"/>
      <c r="BB50" s="1040"/>
      <c r="BC50" s="1040"/>
      <c r="BD50" s="1040"/>
      <c r="BE50" s="972"/>
      <c r="BF50" s="972"/>
      <c r="BG50" s="972"/>
      <c r="BH50" s="972"/>
      <c r="BI50" s="973"/>
      <c r="BJ50" s="220"/>
      <c r="BK50" s="220"/>
      <c r="BL50" s="220"/>
      <c r="BM50" s="220"/>
      <c r="BN50" s="220"/>
      <c r="BO50" s="229"/>
      <c r="BP50" s="229"/>
      <c r="BQ50" s="226">
        <v>44</v>
      </c>
      <c r="BR50" s="227"/>
      <c r="BS50" s="1006"/>
      <c r="BT50" s="1007"/>
      <c r="BU50" s="1007"/>
      <c r="BV50" s="1007"/>
      <c r="BW50" s="1007"/>
      <c r="BX50" s="1007"/>
      <c r="BY50" s="1007"/>
      <c r="BZ50" s="1007"/>
      <c r="CA50" s="1007"/>
      <c r="CB50" s="1007"/>
      <c r="CC50" s="1007"/>
      <c r="CD50" s="1007"/>
      <c r="CE50" s="1007"/>
      <c r="CF50" s="1007"/>
      <c r="CG50" s="1028"/>
      <c r="CH50" s="1003"/>
      <c r="CI50" s="1004"/>
      <c r="CJ50" s="1004"/>
      <c r="CK50" s="1004"/>
      <c r="CL50" s="1005"/>
      <c r="CM50" s="1003"/>
      <c r="CN50" s="1004"/>
      <c r="CO50" s="1004"/>
      <c r="CP50" s="1004"/>
      <c r="CQ50" s="1005"/>
      <c r="CR50" s="1003"/>
      <c r="CS50" s="1004"/>
      <c r="CT50" s="1004"/>
      <c r="CU50" s="1004"/>
      <c r="CV50" s="1005"/>
      <c r="CW50" s="1003"/>
      <c r="CX50" s="1004"/>
      <c r="CY50" s="1004"/>
      <c r="CZ50" s="1004"/>
      <c r="DA50" s="1005"/>
      <c r="DB50" s="1003"/>
      <c r="DC50" s="1004"/>
      <c r="DD50" s="1004"/>
      <c r="DE50" s="1004"/>
      <c r="DF50" s="1005"/>
      <c r="DG50" s="1003"/>
      <c r="DH50" s="1004"/>
      <c r="DI50" s="1004"/>
      <c r="DJ50" s="1004"/>
      <c r="DK50" s="1005"/>
      <c r="DL50" s="1003"/>
      <c r="DM50" s="1004"/>
      <c r="DN50" s="1004"/>
      <c r="DO50" s="1004"/>
      <c r="DP50" s="1005"/>
      <c r="DQ50" s="1003"/>
      <c r="DR50" s="1004"/>
      <c r="DS50" s="1004"/>
      <c r="DT50" s="1004"/>
      <c r="DU50" s="1005"/>
      <c r="DV50" s="1006"/>
      <c r="DW50" s="1007"/>
      <c r="DX50" s="1007"/>
      <c r="DY50" s="1007"/>
      <c r="DZ50" s="1008"/>
      <c r="EA50" s="218"/>
    </row>
    <row r="51" spans="1:131" ht="26.25" customHeight="1" x14ac:dyDescent="0.15">
      <c r="A51" s="226">
        <v>24</v>
      </c>
      <c r="B51" s="1044"/>
      <c r="C51" s="1045"/>
      <c r="D51" s="1045"/>
      <c r="E51" s="1045"/>
      <c r="F51" s="1045"/>
      <c r="G51" s="1045"/>
      <c r="H51" s="1045"/>
      <c r="I51" s="1045"/>
      <c r="J51" s="1045"/>
      <c r="K51" s="1045"/>
      <c r="L51" s="1045"/>
      <c r="M51" s="1045"/>
      <c r="N51" s="1045"/>
      <c r="O51" s="1045"/>
      <c r="P51" s="1046"/>
      <c r="Q51" s="1047"/>
      <c r="R51" s="1039"/>
      <c r="S51" s="1039"/>
      <c r="T51" s="1039"/>
      <c r="U51" s="1039"/>
      <c r="V51" s="1039"/>
      <c r="W51" s="1039"/>
      <c r="X51" s="1039"/>
      <c r="Y51" s="1039"/>
      <c r="Z51" s="1039"/>
      <c r="AA51" s="1039"/>
      <c r="AB51" s="1039"/>
      <c r="AC51" s="1039"/>
      <c r="AD51" s="1039"/>
      <c r="AE51" s="1048"/>
      <c r="AF51" s="1049"/>
      <c r="AG51" s="1050"/>
      <c r="AH51" s="1050"/>
      <c r="AI51" s="1050"/>
      <c r="AJ51" s="1051"/>
      <c r="AK51" s="1038"/>
      <c r="AL51" s="1039"/>
      <c r="AM51" s="1039"/>
      <c r="AN51" s="1039"/>
      <c r="AO51" s="1039"/>
      <c r="AP51" s="1039"/>
      <c r="AQ51" s="1039"/>
      <c r="AR51" s="1039"/>
      <c r="AS51" s="1039"/>
      <c r="AT51" s="1039"/>
      <c r="AU51" s="1039"/>
      <c r="AV51" s="1039"/>
      <c r="AW51" s="1039"/>
      <c r="AX51" s="1039"/>
      <c r="AY51" s="1039"/>
      <c r="AZ51" s="1040"/>
      <c r="BA51" s="1040"/>
      <c r="BB51" s="1040"/>
      <c r="BC51" s="1040"/>
      <c r="BD51" s="1040"/>
      <c r="BE51" s="972"/>
      <c r="BF51" s="972"/>
      <c r="BG51" s="972"/>
      <c r="BH51" s="972"/>
      <c r="BI51" s="973"/>
      <c r="BJ51" s="220"/>
      <c r="BK51" s="220"/>
      <c r="BL51" s="220"/>
      <c r="BM51" s="220"/>
      <c r="BN51" s="220"/>
      <c r="BO51" s="229"/>
      <c r="BP51" s="229"/>
      <c r="BQ51" s="226">
        <v>45</v>
      </c>
      <c r="BR51" s="227"/>
      <c r="BS51" s="1006"/>
      <c r="BT51" s="1007"/>
      <c r="BU51" s="1007"/>
      <c r="BV51" s="1007"/>
      <c r="BW51" s="1007"/>
      <c r="BX51" s="1007"/>
      <c r="BY51" s="1007"/>
      <c r="BZ51" s="1007"/>
      <c r="CA51" s="1007"/>
      <c r="CB51" s="1007"/>
      <c r="CC51" s="1007"/>
      <c r="CD51" s="1007"/>
      <c r="CE51" s="1007"/>
      <c r="CF51" s="1007"/>
      <c r="CG51" s="1028"/>
      <c r="CH51" s="1003"/>
      <c r="CI51" s="1004"/>
      <c r="CJ51" s="1004"/>
      <c r="CK51" s="1004"/>
      <c r="CL51" s="1005"/>
      <c r="CM51" s="1003"/>
      <c r="CN51" s="1004"/>
      <c r="CO51" s="1004"/>
      <c r="CP51" s="1004"/>
      <c r="CQ51" s="1005"/>
      <c r="CR51" s="1003"/>
      <c r="CS51" s="1004"/>
      <c r="CT51" s="1004"/>
      <c r="CU51" s="1004"/>
      <c r="CV51" s="1005"/>
      <c r="CW51" s="1003"/>
      <c r="CX51" s="1004"/>
      <c r="CY51" s="1004"/>
      <c r="CZ51" s="1004"/>
      <c r="DA51" s="1005"/>
      <c r="DB51" s="1003"/>
      <c r="DC51" s="1004"/>
      <c r="DD51" s="1004"/>
      <c r="DE51" s="1004"/>
      <c r="DF51" s="1005"/>
      <c r="DG51" s="1003"/>
      <c r="DH51" s="1004"/>
      <c r="DI51" s="1004"/>
      <c r="DJ51" s="1004"/>
      <c r="DK51" s="1005"/>
      <c r="DL51" s="1003"/>
      <c r="DM51" s="1004"/>
      <c r="DN51" s="1004"/>
      <c r="DO51" s="1004"/>
      <c r="DP51" s="1005"/>
      <c r="DQ51" s="1003"/>
      <c r="DR51" s="1004"/>
      <c r="DS51" s="1004"/>
      <c r="DT51" s="1004"/>
      <c r="DU51" s="1005"/>
      <c r="DV51" s="1006"/>
      <c r="DW51" s="1007"/>
      <c r="DX51" s="1007"/>
      <c r="DY51" s="1007"/>
      <c r="DZ51" s="1008"/>
      <c r="EA51" s="218"/>
    </row>
    <row r="52" spans="1:131" ht="26.25" customHeight="1" x14ac:dyDescent="0.15">
      <c r="A52" s="226">
        <v>25</v>
      </c>
      <c r="B52" s="1044"/>
      <c r="C52" s="1045"/>
      <c r="D52" s="1045"/>
      <c r="E52" s="1045"/>
      <c r="F52" s="1045"/>
      <c r="G52" s="1045"/>
      <c r="H52" s="1045"/>
      <c r="I52" s="1045"/>
      <c r="J52" s="1045"/>
      <c r="K52" s="1045"/>
      <c r="L52" s="1045"/>
      <c r="M52" s="1045"/>
      <c r="N52" s="1045"/>
      <c r="O52" s="1045"/>
      <c r="P52" s="1046"/>
      <c r="Q52" s="1047"/>
      <c r="R52" s="1039"/>
      <c r="S52" s="1039"/>
      <c r="T52" s="1039"/>
      <c r="U52" s="1039"/>
      <c r="V52" s="1039"/>
      <c r="W52" s="1039"/>
      <c r="X52" s="1039"/>
      <c r="Y52" s="1039"/>
      <c r="Z52" s="1039"/>
      <c r="AA52" s="1039"/>
      <c r="AB52" s="1039"/>
      <c r="AC52" s="1039"/>
      <c r="AD52" s="1039"/>
      <c r="AE52" s="1048"/>
      <c r="AF52" s="1049"/>
      <c r="AG52" s="1050"/>
      <c r="AH52" s="1050"/>
      <c r="AI52" s="1050"/>
      <c r="AJ52" s="1051"/>
      <c r="AK52" s="1038"/>
      <c r="AL52" s="1039"/>
      <c r="AM52" s="1039"/>
      <c r="AN52" s="1039"/>
      <c r="AO52" s="1039"/>
      <c r="AP52" s="1039"/>
      <c r="AQ52" s="1039"/>
      <c r="AR52" s="1039"/>
      <c r="AS52" s="1039"/>
      <c r="AT52" s="1039"/>
      <c r="AU52" s="1039"/>
      <c r="AV52" s="1039"/>
      <c r="AW52" s="1039"/>
      <c r="AX52" s="1039"/>
      <c r="AY52" s="1039"/>
      <c r="AZ52" s="1040"/>
      <c r="BA52" s="1040"/>
      <c r="BB52" s="1040"/>
      <c r="BC52" s="1040"/>
      <c r="BD52" s="1040"/>
      <c r="BE52" s="972"/>
      <c r="BF52" s="972"/>
      <c r="BG52" s="972"/>
      <c r="BH52" s="972"/>
      <c r="BI52" s="973"/>
      <c r="BJ52" s="220"/>
      <c r="BK52" s="220"/>
      <c r="BL52" s="220"/>
      <c r="BM52" s="220"/>
      <c r="BN52" s="220"/>
      <c r="BO52" s="229"/>
      <c r="BP52" s="229"/>
      <c r="BQ52" s="226">
        <v>46</v>
      </c>
      <c r="BR52" s="227"/>
      <c r="BS52" s="1006"/>
      <c r="BT52" s="1007"/>
      <c r="BU52" s="1007"/>
      <c r="BV52" s="1007"/>
      <c r="BW52" s="1007"/>
      <c r="BX52" s="1007"/>
      <c r="BY52" s="1007"/>
      <c r="BZ52" s="1007"/>
      <c r="CA52" s="1007"/>
      <c r="CB52" s="1007"/>
      <c r="CC52" s="1007"/>
      <c r="CD52" s="1007"/>
      <c r="CE52" s="1007"/>
      <c r="CF52" s="1007"/>
      <c r="CG52" s="1028"/>
      <c r="CH52" s="1003"/>
      <c r="CI52" s="1004"/>
      <c r="CJ52" s="1004"/>
      <c r="CK52" s="1004"/>
      <c r="CL52" s="1005"/>
      <c r="CM52" s="1003"/>
      <c r="CN52" s="1004"/>
      <c r="CO52" s="1004"/>
      <c r="CP52" s="1004"/>
      <c r="CQ52" s="1005"/>
      <c r="CR52" s="1003"/>
      <c r="CS52" s="1004"/>
      <c r="CT52" s="1004"/>
      <c r="CU52" s="1004"/>
      <c r="CV52" s="1005"/>
      <c r="CW52" s="1003"/>
      <c r="CX52" s="1004"/>
      <c r="CY52" s="1004"/>
      <c r="CZ52" s="1004"/>
      <c r="DA52" s="1005"/>
      <c r="DB52" s="1003"/>
      <c r="DC52" s="1004"/>
      <c r="DD52" s="1004"/>
      <c r="DE52" s="1004"/>
      <c r="DF52" s="1005"/>
      <c r="DG52" s="1003"/>
      <c r="DH52" s="1004"/>
      <c r="DI52" s="1004"/>
      <c r="DJ52" s="1004"/>
      <c r="DK52" s="1005"/>
      <c r="DL52" s="1003"/>
      <c r="DM52" s="1004"/>
      <c r="DN52" s="1004"/>
      <c r="DO52" s="1004"/>
      <c r="DP52" s="1005"/>
      <c r="DQ52" s="1003"/>
      <c r="DR52" s="1004"/>
      <c r="DS52" s="1004"/>
      <c r="DT52" s="1004"/>
      <c r="DU52" s="1005"/>
      <c r="DV52" s="1006"/>
      <c r="DW52" s="1007"/>
      <c r="DX52" s="1007"/>
      <c r="DY52" s="1007"/>
      <c r="DZ52" s="1008"/>
      <c r="EA52" s="218"/>
    </row>
    <row r="53" spans="1:131" ht="26.25" customHeight="1" x14ac:dyDescent="0.15">
      <c r="A53" s="226">
        <v>26</v>
      </c>
      <c r="B53" s="1044"/>
      <c r="C53" s="1045"/>
      <c r="D53" s="1045"/>
      <c r="E53" s="1045"/>
      <c r="F53" s="1045"/>
      <c r="G53" s="1045"/>
      <c r="H53" s="1045"/>
      <c r="I53" s="1045"/>
      <c r="J53" s="1045"/>
      <c r="K53" s="1045"/>
      <c r="L53" s="1045"/>
      <c r="M53" s="1045"/>
      <c r="N53" s="1045"/>
      <c r="O53" s="1045"/>
      <c r="P53" s="1046"/>
      <c r="Q53" s="1047"/>
      <c r="R53" s="1039"/>
      <c r="S53" s="1039"/>
      <c r="T53" s="1039"/>
      <c r="U53" s="1039"/>
      <c r="V53" s="1039"/>
      <c r="W53" s="1039"/>
      <c r="X53" s="1039"/>
      <c r="Y53" s="1039"/>
      <c r="Z53" s="1039"/>
      <c r="AA53" s="1039"/>
      <c r="AB53" s="1039"/>
      <c r="AC53" s="1039"/>
      <c r="AD53" s="1039"/>
      <c r="AE53" s="1048"/>
      <c r="AF53" s="1049"/>
      <c r="AG53" s="1050"/>
      <c r="AH53" s="1050"/>
      <c r="AI53" s="1050"/>
      <c r="AJ53" s="1051"/>
      <c r="AK53" s="1038"/>
      <c r="AL53" s="1039"/>
      <c r="AM53" s="1039"/>
      <c r="AN53" s="1039"/>
      <c r="AO53" s="1039"/>
      <c r="AP53" s="1039"/>
      <c r="AQ53" s="1039"/>
      <c r="AR53" s="1039"/>
      <c r="AS53" s="1039"/>
      <c r="AT53" s="1039"/>
      <c r="AU53" s="1039"/>
      <c r="AV53" s="1039"/>
      <c r="AW53" s="1039"/>
      <c r="AX53" s="1039"/>
      <c r="AY53" s="1039"/>
      <c r="AZ53" s="1040"/>
      <c r="BA53" s="1040"/>
      <c r="BB53" s="1040"/>
      <c r="BC53" s="1040"/>
      <c r="BD53" s="1040"/>
      <c r="BE53" s="972"/>
      <c r="BF53" s="972"/>
      <c r="BG53" s="972"/>
      <c r="BH53" s="972"/>
      <c r="BI53" s="973"/>
      <c r="BJ53" s="220"/>
      <c r="BK53" s="220"/>
      <c r="BL53" s="220"/>
      <c r="BM53" s="220"/>
      <c r="BN53" s="220"/>
      <c r="BO53" s="229"/>
      <c r="BP53" s="229"/>
      <c r="BQ53" s="226">
        <v>47</v>
      </c>
      <c r="BR53" s="227"/>
      <c r="BS53" s="1006"/>
      <c r="BT53" s="1007"/>
      <c r="BU53" s="1007"/>
      <c r="BV53" s="1007"/>
      <c r="BW53" s="1007"/>
      <c r="BX53" s="1007"/>
      <c r="BY53" s="1007"/>
      <c r="BZ53" s="1007"/>
      <c r="CA53" s="1007"/>
      <c r="CB53" s="1007"/>
      <c r="CC53" s="1007"/>
      <c r="CD53" s="1007"/>
      <c r="CE53" s="1007"/>
      <c r="CF53" s="1007"/>
      <c r="CG53" s="1028"/>
      <c r="CH53" s="1003"/>
      <c r="CI53" s="1004"/>
      <c r="CJ53" s="1004"/>
      <c r="CK53" s="1004"/>
      <c r="CL53" s="1005"/>
      <c r="CM53" s="1003"/>
      <c r="CN53" s="1004"/>
      <c r="CO53" s="1004"/>
      <c r="CP53" s="1004"/>
      <c r="CQ53" s="1005"/>
      <c r="CR53" s="1003"/>
      <c r="CS53" s="1004"/>
      <c r="CT53" s="1004"/>
      <c r="CU53" s="1004"/>
      <c r="CV53" s="1005"/>
      <c r="CW53" s="1003"/>
      <c r="CX53" s="1004"/>
      <c r="CY53" s="1004"/>
      <c r="CZ53" s="1004"/>
      <c r="DA53" s="1005"/>
      <c r="DB53" s="1003"/>
      <c r="DC53" s="1004"/>
      <c r="DD53" s="1004"/>
      <c r="DE53" s="1004"/>
      <c r="DF53" s="1005"/>
      <c r="DG53" s="1003"/>
      <c r="DH53" s="1004"/>
      <c r="DI53" s="1004"/>
      <c r="DJ53" s="1004"/>
      <c r="DK53" s="1005"/>
      <c r="DL53" s="1003"/>
      <c r="DM53" s="1004"/>
      <c r="DN53" s="1004"/>
      <c r="DO53" s="1004"/>
      <c r="DP53" s="1005"/>
      <c r="DQ53" s="1003"/>
      <c r="DR53" s="1004"/>
      <c r="DS53" s="1004"/>
      <c r="DT53" s="1004"/>
      <c r="DU53" s="1005"/>
      <c r="DV53" s="1006"/>
      <c r="DW53" s="1007"/>
      <c r="DX53" s="1007"/>
      <c r="DY53" s="1007"/>
      <c r="DZ53" s="1008"/>
      <c r="EA53" s="218"/>
    </row>
    <row r="54" spans="1:131" ht="26.25" customHeight="1" x14ac:dyDescent="0.15">
      <c r="A54" s="226">
        <v>27</v>
      </c>
      <c r="B54" s="1044"/>
      <c r="C54" s="1045"/>
      <c r="D54" s="1045"/>
      <c r="E54" s="1045"/>
      <c r="F54" s="1045"/>
      <c r="G54" s="1045"/>
      <c r="H54" s="1045"/>
      <c r="I54" s="1045"/>
      <c r="J54" s="1045"/>
      <c r="K54" s="1045"/>
      <c r="L54" s="1045"/>
      <c r="M54" s="1045"/>
      <c r="N54" s="1045"/>
      <c r="O54" s="1045"/>
      <c r="P54" s="1046"/>
      <c r="Q54" s="1047"/>
      <c r="R54" s="1039"/>
      <c r="S54" s="1039"/>
      <c r="T54" s="1039"/>
      <c r="U54" s="1039"/>
      <c r="V54" s="1039"/>
      <c r="W54" s="1039"/>
      <c r="X54" s="1039"/>
      <c r="Y54" s="1039"/>
      <c r="Z54" s="1039"/>
      <c r="AA54" s="1039"/>
      <c r="AB54" s="1039"/>
      <c r="AC54" s="1039"/>
      <c r="AD54" s="1039"/>
      <c r="AE54" s="1048"/>
      <c r="AF54" s="1049"/>
      <c r="AG54" s="1050"/>
      <c r="AH54" s="1050"/>
      <c r="AI54" s="1050"/>
      <c r="AJ54" s="1051"/>
      <c r="AK54" s="1038"/>
      <c r="AL54" s="1039"/>
      <c r="AM54" s="1039"/>
      <c r="AN54" s="1039"/>
      <c r="AO54" s="1039"/>
      <c r="AP54" s="1039"/>
      <c r="AQ54" s="1039"/>
      <c r="AR54" s="1039"/>
      <c r="AS54" s="1039"/>
      <c r="AT54" s="1039"/>
      <c r="AU54" s="1039"/>
      <c r="AV54" s="1039"/>
      <c r="AW54" s="1039"/>
      <c r="AX54" s="1039"/>
      <c r="AY54" s="1039"/>
      <c r="AZ54" s="1040"/>
      <c r="BA54" s="1040"/>
      <c r="BB54" s="1040"/>
      <c r="BC54" s="1040"/>
      <c r="BD54" s="1040"/>
      <c r="BE54" s="972"/>
      <c r="BF54" s="972"/>
      <c r="BG54" s="972"/>
      <c r="BH54" s="972"/>
      <c r="BI54" s="973"/>
      <c r="BJ54" s="220"/>
      <c r="BK54" s="220"/>
      <c r="BL54" s="220"/>
      <c r="BM54" s="220"/>
      <c r="BN54" s="220"/>
      <c r="BO54" s="229"/>
      <c r="BP54" s="229"/>
      <c r="BQ54" s="226">
        <v>48</v>
      </c>
      <c r="BR54" s="227"/>
      <c r="BS54" s="1006"/>
      <c r="BT54" s="1007"/>
      <c r="BU54" s="1007"/>
      <c r="BV54" s="1007"/>
      <c r="BW54" s="1007"/>
      <c r="BX54" s="1007"/>
      <c r="BY54" s="1007"/>
      <c r="BZ54" s="1007"/>
      <c r="CA54" s="1007"/>
      <c r="CB54" s="1007"/>
      <c r="CC54" s="1007"/>
      <c r="CD54" s="1007"/>
      <c r="CE54" s="1007"/>
      <c r="CF54" s="1007"/>
      <c r="CG54" s="1028"/>
      <c r="CH54" s="1003"/>
      <c r="CI54" s="1004"/>
      <c r="CJ54" s="1004"/>
      <c r="CK54" s="1004"/>
      <c r="CL54" s="1005"/>
      <c r="CM54" s="1003"/>
      <c r="CN54" s="1004"/>
      <c r="CO54" s="1004"/>
      <c r="CP54" s="1004"/>
      <c r="CQ54" s="1005"/>
      <c r="CR54" s="1003"/>
      <c r="CS54" s="1004"/>
      <c r="CT54" s="1004"/>
      <c r="CU54" s="1004"/>
      <c r="CV54" s="1005"/>
      <c r="CW54" s="1003"/>
      <c r="CX54" s="1004"/>
      <c r="CY54" s="1004"/>
      <c r="CZ54" s="1004"/>
      <c r="DA54" s="1005"/>
      <c r="DB54" s="1003"/>
      <c r="DC54" s="1004"/>
      <c r="DD54" s="1004"/>
      <c r="DE54" s="1004"/>
      <c r="DF54" s="1005"/>
      <c r="DG54" s="1003"/>
      <c r="DH54" s="1004"/>
      <c r="DI54" s="1004"/>
      <c r="DJ54" s="1004"/>
      <c r="DK54" s="1005"/>
      <c r="DL54" s="1003"/>
      <c r="DM54" s="1004"/>
      <c r="DN54" s="1004"/>
      <c r="DO54" s="1004"/>
      <c r="DP54" s="1005"/>
      <c r="DQ54" s="1003"/>
      <c r="DR54" s="1004"/>
      <c r="DS54" s="1004"/>
      <c r="DT54" s="1004"/>
      <c r="DU54" s="1005"/>
      <c r="DV54" s="1006"/>
      <c r="DW54" s="1007"/>
      <c r="DX54" s="1007"/>
      <c r="DY54" s="1007"/>
      <c r="DZ54" s="1008"/>
      <c r="EA54" s="218"/>
    </row>
    <row r="55" spans="1:131" ht="26.25" customHeight="1" x14ac:dyDescent="0.15">
      <c r="A55" s="226">
        <v>28</v>
      </c>
      <c r="B55" s="1044"/>
      <c r="C55" s="1045"/>
      <c r="D55" s="1045"/>
      <c r="E55" s="1045"/>
      <c r="F55" s="1045"/>
      <c r="G55" s="1045"/>
      <c r="H55" s="1045"/>
      <c r="I55" s="1045"/>
      <c r="J55" s="1045"/>
      <c r="K55" s="1045"/>
      <c r="L55" s="1045"/>
      <c r="M55" s="1045"/>
      <c r="N55" s="1045"/>
      <c r="O55" s="1045"/>
      <c r="P55" s="1046"/>
      <c r="Q55" s="1047"/>
      <c r="R55" s="1039"/>
      <c r="S55" s="1039"/>
      <c r="T55" s="1039"/>
      <c r="U55" s="1039"/>
      <c r="V55" s="1039"/>
      <c r="W55" s="1039"/>
      <c r="X55" s="1039"/>
      <c r="Y55" s="1039"/>
      <c r="Z55" s="1039"/>
      <c r="AA55" s="1039"/>
      <c r="AB55" s="1039"/>
      <c r="AC55" s="1039"/>
      <c r="AD55" s="1039"/>
      <c r="AE55" s="1048"/>
      <c r="AF55" s="1049"/>
      <c r="AG55" s="1050"/>
      <c r="AH55" s="1050"/>
      <c r="AI55" s="1050"/>
      <c r="AJ55" s="1051"/>
      <c r="AK55" s="1038"/>
      <c r="AL55" s="1039"/>
      <c r="AM55" s="1039"/>
      <c r="AN55" s="1039"/>
      <c r="AO55" s="1039"/>
      <c r="AP55" s="1039"/>
      <c r="AQ55" s="1039"/>
      <c r="AR55" s="1039"/>
      <c r="AS55" s="1039"/>
      <c r="AT55" s="1039"/>
      <c r="AU55" s="1039"/>
      <c r="AV55" s="1039"/>
      <c r="AW55" s="1039"/>
      <c r="AX55" s="1039"/>
      <c r="AY55" s="1039"/>
      <c r="AZ55" s="1040"/>
      <c r="BA55" s="1040"/>
      <c r="BB55" s="1040"/>
      <c r="BC55" s="1040"/>
      <c r="BD55" s="1040"/>
      <c r="BE55" s="972"/>
      <c r="BF55" s="972"/>
      <c r="BG55" s="972"/>
      <c r="BH55" s="972"/>
      <c r="BI55" s="973"/>
      <c r="BJ55" s="220"/>
      <c r="BK55" s="220"/>
      <c r="BL55" s="220"/>
      <c r="BM55" s="220"/>
      <c r="BN55" s="220"/>
      <c r="BO55" s="229"/>
      <c r="BP55" s="229"/>
      <c r="BQ55" s="226">
        <v>49</v>
      </c>
      <c r="BR55" s="227"/>
      <c r="BS55" s="1006"/>
      <c r="BT55" s="1007"/>
      <c r="BU55" s="1007"/>
      <c r="BV55" s="1007"/>
      <c r="BW55" s="1007"/>
      <c r="BX55" s="1007"/>
      <c r="BY55" s="1007"/>
      <c r="BZ55" s="1007"/>
      <c r="CA55" s="1007"/>
      <c r="CB55" s="1007"/>
      <c r="CC55" s="1007"/>
      <c r="CD55" s="1007"/>
      <c r="CE55" s="1007"/>
      <c r="CF55" s="1007"/>
      <c r="CG55" s="1028"/>
      <c r="CH55" s="1003"/>
      <c r="CI55" s="1004"/>
      <c r="CJ55" s="1004"/>
      <c r="CK55" s="1004"/>
      <c r="CL55" s="1005"/>
      <c r="CM55" s="1003"/>
      <c r="CN55" s="1004"/>
      <c r="CO55" s="1004"/>
      <c r="CP55" s="1004"/>
      <c r="CQ55" s="1005"/>
      <c r="CR55" s="1003"/>
      <c r="CS55" s="1004"/>
      <c r="CT55" s="1004"/>
      <c r="CU55" s="1004"/>
      <c r="CV55" s="1005"/>
      <c r="CW55" s="1003"/>
      <c r="CX55" s="1004"/>
      <c r="CY55" s="1004"/>
      <c r="CZ55" s="1004"/>
      <c r="DA55" s="1005"/>
      <c r="DB55" s="1003"/>
      <c r="DC55" s="1004"/>
      <c r="DD55" s="1004"/>
      <c r="DE55" s="1004"/>
      <c r="DF55" s="1005"/>
      <c r="DG55" s="1003"/>
      <c r="DH55" s="1004"/>
      <c r="DI55" s="1004"/>
      <c r="DJ55" s="1004"/>
      <c r="DK55" s="1005"/>
      <c r="DL55" s="1003"/>
      <c r="DM55" s="1004"/>
      <c r="DN55" s="1004"/>
      <c r="DO55" s="1004"/>
      <c r="DP55" s="1005"/>
      <c r="DQ55" s="1003"/>
      <c r="DR55" s="1004"/>
      <c r="DS55" s="1004"/>
      <c r="DT55" s="1004"/>
      <c r="DU55" s="1005"/>
      <c r="DV55" s="1006"/>
      <c r="DW55" s="1007"/>
      <c r="DX55" s="1007"/>
      <c r="DY55" s="1007"/>
      <c r="DZ55" s="1008"/>
      <c r="EA55" s="218"/>
    </row>
    <row r="56" spans="1:131" ht="26.25" customHeight="1" x14ac:dyDescent="0.15">
      <c r="A56" s="226">
        <v>29</v>
      </c>
      <c r="B56" s="1044"/>
      <c r="C56" s="1045"/>
      <c r="D56" s="1045"/>
      <c r="E56" s="1045"/>
      <c r="F56" s="1045"/>
      <c r="G56" s="1045"/>
      <c r="H56" s="1045"/>
      <c r="I56" s="1045"/>
      <c r="J56" s="1045"/>
      <c r="K56" s="1045"/>
      <c r="L56" s="1045"/>
      <c r="M56" s="1045"/>
      <c r="N56" s="1045"/>
      <c r="O56" s="1045"/>
      <c r="P56" s="1046"/>
      <c r="Q56" s="1047"/>
      <c r="R56" s="1039"/>
      <c r="S56" s="1039"/>
      <c r="T56" s="1039"/>
      <c r="U56" s="1039"/>
      <c r="V56" s="1039"/>
      <c r="W56" s="1039"/>
      <c r="X56" s="1039"/>
      <c r="Y56" s="1039"/>
      <c r="Z56" s="1039"/>
      <c r="AA56" s="1039"/>
      <c r="AB56" s="1039"/>
      <c r="AC56" s="1039"/>
      <c r="AD56" s="1039"/>
      <c r="AE56" s="1048"/>
      <c r="AF56" s="1049"/>
      <c r="AG56" s="1050"/>
      <c r="AH56" s="1050"/>
      <c r="AI56" s="1050"/>
      <c r="AJ56" s="1051"/>
      <c r="AK56" s="1038"/>
      <c r="AL56" s="1039"/>
      <c r="AM56" s="1039"/>
      <c r="AN56" s="1039"/>
      <c r="AO56" s="1039"/>
      <c r="AP56" s="1039"/>
      <c r="AQ56" s="1039"/>
      <c r="AR56" s="1039"/>
      <c r="AS56" s="1039"/>
      <c r="AT56" s="1039"/>
      <c r="AU56" s="1039"/>
      <c r="AV56" s="1039"/>
      <c r="AW56" s="1039"/>
      <c r="AX56" s="1039"/>
      <c r="AY56" s="1039"/>
      <c r="AZ56" s="1040"/>
      <c r="BA56" s="1040"/>
      <c r="BB56" s="1040"/>
      <c r="BC56" s="1040"/>
      <c r="BD56" s="1040"/>
      <c r="BE56" s="972"/>
      <c r="BF56" s="972"/>
      <c r="BG56" s="972"/>
      <c r="BH56" s="972"/>
      <c r="BI56" s="973"/>
      <c r="BJ56" s="220"/>
      <c r="BK56" s="220"/>
      <c r="BL56" s="220"/>
      <c r="BM56" s="220"/>
      <c r="BN56" s="220"/>
      <c r="BO56" s="229"/>
      <c r="BP56" s="229"/>
      <c r="BQ56" s="226">
        <v>50</v>
      </c>
      <c r="BR56" s="227"/>
      <c r="BS56" s="1006"/>
      <c r="BT56" s="1007"/>
      <c r="BU56" s="1007"/>
      <c r="BV56" s="1007"/>
      <c r="BW56" s="1007"/>
      <c r="BX56" s="1007"/>
      <c r="BY56" s="1007"/>
      <c r="BZ56" s="1007"/>
      <c r="CA56" s="1007"/>
      <c r="CB56" s="1007"/>
      <c r="CC56" s="1007"/>
      <c r="CD56" s="1007"/>
      <c r="CE56" s="1007"/>
      <c r="CF56" s="1007"/>
      <c r="CG56" s="1028"/>
      <c r="CH56" s="1003"/>
      <c r="CI56" s="1004"/>
      <c r="CJ56" s="1004"/>
      <c r="CK56" s="1004"/>
      <c r="CL56" s="1005"/>
      <c r="CM56" s="1003"/>
      <c r="CN56" s="1004"/>
      <c r="CO56" s="1004"/>
      <c r="CP56" s="1004"/>
      <c r="CQ56" s="1005"/>
      <c r="CR56" s="1003"/>
      <c r="CS56" s="1004"/>
      <c r="CT56" s="1004"/>
      <c r="CU56" s="1004"/>
      <c r="CV56" s="1005"/>
      <c r="CW56" s="1003"/>
      <c r="CX56" s="1004"/>
      <c r="CY56" s="1004"/>
      <c r="CZ56" s="1004"/>
      <c r="DA56" s="1005"/>
      <c r="DB56" s="1003"/>
      <c r="DC56" s="1004"/>
      <c r="DD56" s="1004"/>
      <c r="DE56" s="1004"/>
      <c r="DF56" s="1005"/>
      <c r="DG56" s="1003"/>
      <c r="DH56" s="1004"/>
      <c r="DI56" s="1004"/>
      <c r="DJ56" s="1004"/>
      <c r="DK56" s="1005"/>
      <c r="DL56" s="1003"/>
      <c r="DM56" s="1004"/>
      <c r="DN56" s="1004"/>
      <c r="DO56" s="1004"/>
      <c r="DP56" s="1005"/>
      <c r="DQ56" s="1003"/>
      <c r="DR56" s="1004"/>
      <c r="DS56" s="1004"/>
      <c r="DT56" s="1004"/>
      <c r="DU56" s="1005"/>
      <c r="DV56" s="1006"/>
      <c r="DW56" s="1007"/>
      <c r="DX56" s="1007"/>
      <c r="DY56" s="1007"/>
      <c r="DZ56" s="1008"/>
      <c r="EA56" s="218"/>
    </row>
    <row r="57" spans="1:131" ht="26.25" customHeight="1" x14ac:dyDescent="0.15">
      <c r="A57" s="226">
        <v>30</v>
      </c>
      <c r="B57" s="1044"/>
      <c r="C57" s="1045"/>
      <c r="D57" s="1045"/>
      <c r="E57" s="1045"/>
      <c r="F57" s="1045"/>
      <c r="G57" s="1045"/>
      <c r="H57" s="1045"/>
      <c r="I57" s="1045"/>
      <c r="J57" s="1045"/>
      <c r="K57" s="1045"/>
      <c r="L57" s="1045"/>
      <c r="M57" s="1045"/>
      <c r="N57" s="1045"/>
      <c r="O57" s="1045"/>
      <c r="P57" s="1046"/>
      <c r="Q57" s="1047"/>
      <c r="R57" s="1039"/>
      <c r="S57" s="1039"/>
      <c r="T57" s="1039"/>
      <c r="U57" s="1039"/>
      <c r="V57" s="1039"/>
      <c r="W57" s="1039"/>
      <c r="X57" s="1039"/>
      <c r="Y57" s="1039"/>
      <c r="Z57" s="1039"/>
      <c r="AA57" s="1039"/>
      <c r="AB57" s="1039"/>
      <c r="AC57" s="1039"/>
      <c r="AD57" s="1039"/>
      <c r="AE57" s="1048"/>
      <c r="AF57" s="1049"/>
      <c r="AG57" s="1050"/>
      <c r="AH57" s="1050"/>
      <c r="AI57" s="1050"/>
      <c r="AJ57" s="1051"/>
      <c r="AK57" s="1038"/>
      <c r="AL57" s="1039"/>
      <c r="AM57" s="1039"/>
      <c r="AN57" s="1039"/>
      <c r="AO57" s="1039"/>
      <c r="AP57" s="1039"/>
      <c r="AQ57" s="1039"/>
      <c r="AR57" s="1039"/>
      <c r="AS57" s="1039"/>
      <c r="AT57" s="1039"/>
      <c r="AU57" s="1039"/>
      <c r="AV57" s="1039"/>
      <c r="AW57" s="1039"/>
      <c r="AX57" s="1039"/>
      <c r="AY57" s="1039"/>
      <c r="AZ57" s="1040"/>
      <c r="BA57" s="1040"/>
      <c r="BB57" s="1040"/>
      <c r="BC57" s="1040"/>
      <c r="BD57" s="1040"/>
      <c r="BE57" s="972"/>
      <c r="BF57" s="972"/>
      <c r="BG57" s="972"/>
      <c r="BH57" s="972"/>
      <c r="BI57" s="973"/>
      <c r="BJ57" s="220"/>
      <c r="BK57" s="220"/>
      <c r="BL57" s="220"/>
      <c r="BM57" s="220"/>
      <c r="BN57" s="220"/>
      <c r="BO57" s="229"/>
      <c r="BP57" s="229"/>
      <c r="BQ57" s="226">
        <v>51</v>
      </c>
      <c r="BR57" s="227"/>
      <c r="BS57" s="1006"/>
      <c r="BT57" s="1007"/>
      <c r="BU57" s="1007"/>
      <c r="BV57" s="1007"/>
      <c r="BW57" s="1007"/>
      <c r="BX57" s="1007"/>
      <c r="BY57" s="1007"/>
      <c r="BZ57" s="1007"/>
      <c r="CA57" s="1007"/>
      <c r="CB57" s="1007"/>
      <c r="CC57" s="1007"/>
      <c r="CD57" s="1007"/>
      <c r="CE57" s="1007"/>
      <c r="CF57" s="1007"/>
      <c r="CG57" s="1028"/>
      <c r="CH57" s="1003"/>
      <c r="CI57" s="1004"/>
      <c r="CJ57" s="1004"/>
      <c r="CK57" s="1004"/>
      <c r="CL57" s="1005"/>
      <c r="CM57" s="1003"/>
      <c r="CN57" s="1004"/>
      <c r="CO57" s="1004"/>
      <c r="CP57" s="1004"/>
      <c r="CQ57" s="1005"/>
      <c r="CR57" s="1003"/>
      <c r="CS57" s="1004"/>
      <c r="CT57" s="1004"/>
      <c r="CU57" s="1004"/>
      <c r="CV57" s="1005"/>
      <c r="CW57" s="1003"/>
      <c r="CX57" s="1004"/>
      <c r="CY57" s="1004"/>
      <c r="CZ57" s="1004"/>
      <c r="DA57" s="1005"/>
      <c r="DB57" s="1003"/>
      <c r="DC57" s="1004"/>
      <c r="DD57" s="1004"/>
      <c r="DE57" s="1004"/>
      <c r="DF57" s="1005"/>
      <c r="DG57" s="1003"/>
      <c r="DH57" s="1004"/>
      <c r="DI57" s="1004"/>
      <c r="DJ57" s="1004"/>
      <c r="DK57" s="1005"/>
      <c r="DL57" s="1003"/>
      <c r="DM57" s="1004"/>
      <c r="DN57" s="1004"/>
      <c r="DO57" s="1004"/>
      <c r="DP57" s="1005"/>
      <c r="DQ57" s="1003"/>
      <c r="DR57" s="1004"/>
      <c r="DS57" s="1004"/>
      <c r="DT57" s="1004"/>
      <c r="DU57" s="1005"/>
      <c r="DV57" s="1006"/>
      <c r="DW57" s="1007"/>
      <c r="DX57" s="1007"/>
      <c r="DY57" s="1007"/>
      <c r="DZ57" s="1008"/>
      <c r="EA57" s="218"/>
    </row>
    <row r="58" spans="1:131" ht="26.25" customHeight="1" x14ac:dyDescent="0.15">
      <c r="A58" s="226">
        <v>31</v>
      </c>
      <c r="B58" s="1044"/>
      <c r="C58" s="1045"/>
      <c r="D58" s="1045"/>
      <c r="E58" s="1045"/>
      <c r="F58" s="1045"/>
      <c r="G58" s="1045"/>
      <c r="H58" s="1045"/>
      <c r="I58" s="1045"/>
      <c r="J58" s="1045"/>
      <c r="K58" s="1045"/>
      <c r="L58" s="1045"/>
      <c r="M58" s="1045"/>
      <c r="N58" s="1045"/>
      <c r="O58" s="1045"/>
      <c r="P58" s="1046"/>
      <c r="Q58" s="1047"/>
      <c r="R58" s="1039"/>
      <c r="S58" s="1039"/>
      <c r="T58" s="1039"/>
      <c r="U58" s="1039"/>
      <c r="V58" s="1039"/>
      <c r="W58" s="1039"/>
      <c r="X58" s="1039"/>
      <c r="Y58" s="1039"/>
      <c r="Z58" s="1039"/>
      <c r="AA58" s="1039"/>
      <c r="AB58" s="1039"/>
      <c r="AC58" s="1039"/>
      <c r="AD58" s="1039"/>
      <c r="AE58" s="1048"/>
      <c r="AF58" s="1049"/>
      <c r="AG58" s="1050"/>
      <c r="AH58" s="1050"/>
      <c r="AI58" s="1050"/>
      <c r="AJ58" s="1051"/>
      <c r="AK58" s="1038"/>
      <c r="AL58" s="1039"/>
      <c r="AM58" s="1039"/>
      <c r="AN58" s="1039"/>
      <c r="AO58" s="1039"/>
      <c r="AP58" s="1039"/>
      <c r="AQ58" s="1039"/>
      <c r="AR58" s="1039"/>
      <c r="AS58" s="1039"/>
      <c r="AT58" s="1039"/>
      <c r="AU58" s="1039"/>
      <c r="AV58" s="1039"/>
      <c r="AW58" s="1039"/>
      <c r="AX58" s="1039"/>
      <c r="AY58" s="1039"/>
      <c r="AZ58" s="1040"/>
      <c r="BA58" s="1040"/>
      <c r="BB58" s="1040"/>
      <c r="BC58" s="1040"/>
      <c r="BD58" s="1040"/>
      <c r="BE58" s="972"/>
      <c r="BF58" s="972"/>
      <c r="BG58" s="972"/>
      <c r="BH58" s="972"/>
      <c r="BI58" s="973"/>
      <c r="BJ58" s="220"/>
      <c r="BK58" s="220"/>
      <c r="BL58" s="220"/>
      <c r="BM58" s="220"/>
      <c r="BN58" s="220"/>
      <c r="BO58" s="229"/>
      <c r="BP58" s="229"/>
      <c r="BQ58" s="226">
        <v>52</v>
      </c>
      <c r="BR58" s="227"/>
      <c r="BS58" s="1006"/>
      <c r="BT58" s="1007"/>
      <c r="BU58" s="1007"/>
      <c r="BV58" s="1007"/>
      <c r="BW58" s="1007"/>
      <c r="BX58" s="1007"/>
      <c r="BY58" s="1007"/>
      <c r="BZ58" s="1007"/>
      <c r="CA58" s="1007"/>
      <c r="CB58" s="1007"/>
      <c r="CC58" s="1007"/>
      <c r="CD58" s="1007"/>
      <c r="CE58" s="1007"/>
      <c r="CF58" s="1007"/>
      <c r="CG58" s="1028"/>
      <c r="CH58" s="1003"/>
      <c r="CI58" s="1004"/>
      <c r="CJ58" s="1004"/>
      <c r="CK58" s="1004"/>
      <c r="CL58" s="1005"/>
      <c r="CM58" s="1003"/>
      <c r="CN58" s="1004"/>
      <c r="CO58" s="1004"/>
      <c r="CP58" s="1004"/>
      <c r="CQ58" s="1005"/>
      <c r="CR58" s="1003"/>
      <c r="CS58" s="1004"/>
      <c r="CT58" s="1004"/>
      <c r="CU58" s="1004"/>
      <c r="CV58" s="1005"/>
      <c r="CW58" s="1003"/>
      <c r="CX58" s="1004"/>
      <c r="CY58" s="1004"/>
      <c r="CZ58" s="1004"/>
      <c r="DA58" s="1005"/>
      <c r="DB58" s="1003"/>
      <c r="DC58" s="1004"/>
      <c r="DD58" s="1004"/>
      <c r="DE58" s="1004"/>
      <c r="DF58" s="1005"/>
      <c r="DG58" s="1003"/>
      <c r="DH58" s="1004"/>
      <c r="DI58" s="1004"/>
      <c r="DJ58" s="1004"/>
      <c r="DK58" s="1005"/>
      <c r="DL58" s="1003"/>
      <c r="DM58" s="1004"/>
      <c r="DN58" s="1004"/>
      <c r="DO58" s="1004"/>
      <c r="DP58" s="1005"/>
      <c r="DQ58" s="1003"/>
      <c r="DR58" s="1004"/>
      <c r="DS58" s="1004"/>
      <c r="DT58" s="1004"/>
      <c r="DU58" s="1005"/>
      <c r="DV58" s="1006"/>
      <c r="DW58" s="1007"/>
      <c r="DX58" s="1007"/>
      <c r="DY58" s="1007"/>
      <c r="DZ58" s="1008"/>
      <c r="EA58" s="218"/>
    </row>
    <row r="59" spans="1:131" ht="26.25" customHeight="1" x14ac:dyDescent="0.15">
      <c r="A59" s="226">
        <v>32</v>
      </c>
      <c r="B59" s="1044"/>
      <c r="C59" s="1045"/>
      <c r="D59" s="1045"/>
      <c r="E59" s="1045"/>
      <c r="F59" s="1045"/>
      <c r="G59" s="1045"/>
      <c r="H59" s="1045"/>
      <c r="I59" s="1045"/>
      <c r="J59" s="1045"/>
      <c r="K59" s="1045"/>
      <c r="L59" s="1045"/>
      <c r="M59" s="1045"/>
      <c r="N59" s="1045"/>
      <c r="O59" s="1045"/>
      <c r="P59" s="1046"/>
      <c r="Q59" s="1047"/>
      <c r="R59" s="1039"/>
      <c r="S59" s="1039"/>
      <c r="T59" s="1039"/>
      <c r="U59" s="1039"/>
      <c r="V59" s="1039"/>
      <c r="W59" s="1039"/>
      <c r="X59" s="1039"/>
      <c r="Y59" s="1039"/>
      <c r="Z59" s="1039"/>
      <c r="AA59" s="1039"/>
      <c r="AB59" s="1039"/>
      <c r="AC59" s="1039"/>
      <c r="AD59" s="1039"/>
      <c r="AE59" s="1048"/>
      <c r="AF59" s="1049"/>
      <c r="AG59" s="1050"/>
      <c r="AH59" s="1050"/>
      <c r="AI59" s="1050"/>
      <c r="AJ59" s="1051"/>
      <c r="AK59" s="1038"/>
      <c r="AL59" s="1039"/>
      <c r="AM59" s="1039"/>
      <c r="AN59" s="1039"/>
      <c r="AO59" s="1039"/>
      <c r="AP59" s="1039"/>
      <c r="AQ59" s="1039"/>
      <c r="AR59" s="1039"/>
      <c r="AS59" s="1039"/>
      <c r="AT59" s="1039"/>
      <c r="AU59" s="1039"/>
      <c r="AV59" s="1039"/>
      <c r="AW59" s="1039"/>
      <c r="AX59" s="1039"/>
      <c r="AY59" s="1039"/>
      <c r="AZ59" s="1040"/>
      <c r="BA59" s="1040"/>
      <c r="BB59" s="1040"/>
      <c r="BC59" s="1040"/>
      <c r="BD59" s="1040"/>
      <c r="BE59" s="972"/>
      <c r="BF59" s="972"/>
      <c r="BG59" s="972"/>
      <c r="BH59" s="972"/>
      <c r="BI59" s="973"/>
      <c r="BJ59" s="220"/>
      <c r="BK59" s="220"/>
      <c r="BL59" s="220"/>
      <c r="BM59" s="220"/>
      <c r="BN59" s="220"/>
      <c r="BO59" s="229"/>
      <c r="BP59" s="229"/>
      <c r="BQ59" s="226">
        <v>53</v>
      </c>
      <c r="BR59" s="227"/>
      <c r="BS59" s="1006"/>
      <c r="BT59" s="1007"/>
      <c r="BU59" s="1007"/>
      <c r="BV59" s="1007"/>
      <c r="BW59" s="1007"/>
      <c r="BX59" s="1007"/>
      <c r="BY59" s="1007"/>
      <c r="BZ59" s="1007"/>
      <c r="CA59" s="1007"/>
      <c r="CB59" s="1007"/>
      <c r="CC59" s="1007"/>
      <c r="CD59" s="1007"/>
      <c r="CE59" s="1007"/>
      <c r="CF59" s="1007"/>
      <c r="CG59" s="1028"/>
      <c r="CH59" s="1003"/>
      <c r="CI59" s="1004"/>
      <c r="CJ59" s="1004"/>
      <c r="CK59" s="1004"/>
      <c r="CL59" s="1005"/>
      <c r="CM59" s="1003"/>
      <c r="CN59" s="1004"/>
      <c r="CO59" s="1004"/>
      <c r="CP59" s="1004"/>
      <c r="CQ59" s="1005"/>
      <c r="CR59" s="1003"/>
      <c r="CS59" s="1004"/>
      <c r="CT59" s="1004"/>
      <c r="CU59" s="1004"/>
      <c r="CV59" s="1005"/>
      <c r="CW59" s="1003"/>
      <c r="CX59" s="1004"/>
      <c r="CY59" s="1004"/>
      <c r="CZ59" s="1004"/>
      <c r="DA59" s="1005"/>
      <c r="DB59" s="1003"/>
      <c r="DC59" s="1004"/>
      <c r="DD59" s="1004"/>
      <c r="DE59" s="1004"/>
      <c r="DF59" s="1005"/>
      <c r="DG59" s="1003"/>
      <c r="DH59" s="1004"/>
      <c r="DI59" s="1004"/>
      <c r="DJ59" s="1004"/>
      <c r="DK59" s="1005"/>
      <c r="DL59" s="1003"/>
      <c r="DM59" s="1004"/>
      <c r="DN59" s="1004"/>
      <c r="DO59" s="1004"/>
      <c r="DP59" s="1005"/>
      <c r="DQ59" s="1003"/>
      <c r="DR59" s="1004"/>
      <c r="DS59" s="1004"/>
      <c r="DT59" s="1004"/>
      <c r="DU59" s="1005"/>
      <c r="DV59" s="1006"/>
      <c r="DW59" s="1007"/>
      <c r="DX59" s="1007"/>
      <c r="DY59" s="1007"/>
      <c r="DZ59" s="1008"/>
      <c r="EA59" s="218"/>
    </row>
    <row r="60" spans="1:131" ht="26.25" customHeight="1" x14ac:dyDescent="0.15">
      <c r="A60" s="226">
        <v>33</v>
      </c>
      <c r="B60" s="1044"/>
      <c r="C60" s="1045"/>
      <c r="D60" s="1045"/>
      <c r="E60" s="1045"/>
      <c r="F60" s="1045"/>
      <c r="G60" s="1045"/>
      <c r="H60" s="1045"/>
      <c r="I60" s="1045"/>
      <c r="J60" s="1045"/>
      <c r="K60" s="1045"/>
      <c r="L60" s="1045"/>
      <c r="M60" s="1045"/>
      <c r="N60" s="1045"/>
      <c r="O60" s="1045"/>
      <c r="P60" s="1046"/>
      <c r="Q60" s="1047"/>
      <c r="R60" s="1039"/>
      <c r="S60" s="1039"/>
      <c r="T60" s="1039"/>
      <c r="U60" s="1039"/>
      <c r="V60" s="1039"/>
      <c r="W60" s="1039"/>
      <c r="X60" s="1039"/>
      <c r="Y60" s="1039"/>
      <c r="Z60" s="1039"/>
      <c r="AA60" s="1039"/>
      <c r="AB60" s="1039"/>
      <c r="AC60" s="1039"/>
      <c r="AD60" s="1039"/>
      <c r="AE60" s="1048"/>
      <c r="AF60" s="1049"/>
      <c r="AG60" s="1050"/>
      <c r="AH60" s="1050"/>
      <c r="AI60" s="1050"/>
      <c r="AJ60" s="1051"/>
      <c r="AK60" s="1038"/>
      <c r="AL60" s="1039"/>
      <c r="AM60" s="1039"/>
      <c r="AN60" s="1039"/>
      <c r="AO60" s="1039"/>
      <c r="AP60" s="1039"/>
      <c r="AQ60" s="1039"/>
      <c r="AR60" s="1039"/>
      <c r="AS60" s="1039"/>
      <c r="AT60" s="1039"/>
      <c r="AU60" s="1039"/>
      <c r="AV60" s="1039"/>
      <c r="AW60" s="1039"/>
      <c r="AX60" s="1039"/>
      <c r="AY60" s="1039"/>
      <c r="AZ60" s="1040"/>
      <c r="BA60" s="1040"/>
      <c r="BB60" s="1040"/>
      <c r="BC60" s="1040"/>
      <c r="BD60" s="1040"/>
      <c r="BE60" s="972"/>
      <c r="BF60" s="972"/>
      <c r="BG60" s="972"/>
      <c r="BH60" s="972"/>
      <c r="BI60" s="973"/>
      <c r="BJ60" s="220"/>
      <c r="BK60" s="220"/>
      <c r="BL60" s="220"/>
      <c r="BM60" s="220"/>
      <c r="BN60" s="220"/>
      <c r="BO60" s="229"/>
      <c r="BP60" s="229"/>
      <c r="BQ60" s="226">
        <v>54</v>
      </c>
      <c r="BR60" s="227"/>
      <c r="BS60" s="1006"/>
      <c r="BT60" s="1007"/>
      <c r="BU60" s="1007"/>
      <c r="BV60" s="1007"/>
      <c r="BW60" s="1007"/>
      <c r="BX60" s="1007"/>
      <c r="BY60" s="1007"/>
      <c r="BZ60" s="1007"/>
      <c r="CA60" s="1007"/>
      <c r="CB60" s="1007"/>
      <c r="CC60" s="1007"/>
      <c r="CD60" s="1007"/>
      <c r="CE60" s="1007"/>
      <c r="CF60" s="1007"/>
      <c r="CG60" s="1028"/>
      <c r="CH60" s="1003"/>
      <c r="CI60" s="1004"/>
      <c r="CJ60" s="1004"/>
      <c r="CK60" s="1004"/>
      <c r="CL60" s="1005"/>
      <c r="CM60" s="1003"/>
      <c r="CN60" s="1004"/>
      <c r="CO60" s="1004"/>
      <c r="CP60" s="1004"/>
      <c r="CQ60" s="1005"/>
      <c r="CR60" s="1003"/>
      <c r="CS60" s="1004"/>
      <c r="CT60" s="1004"/>
      <c r="CU60" s="1004"/>
      <c r="CV60" s="1005"/>
      <c r="CW60" s="1003"/>
      <c r="CX60" s="1004"/>
      <c r="CY60" s="1004"/>
      <c r="CZ60" s="1004"/>
      <c r="DA60" s="1005"/>
      <c r="DB60" s="1003"/>
      <c r="DC60" s="1004"/>
      <c r="DD60" s="1004"/>
      <c r="DE60" s="1004"/>
      <c r="DF60" s="1005"/>
      <c r="DG60" s="1003"/>
      <c r="DH60" s="1004"/>
      <c r="DI60" s="1004"/>
      <c r="DJ60" s="1004"/>
      <c r="DK60" s="1005"/>
      <c r="DL60" s="1003"/>
      <c r="DM60" s="1004"/>
      <c r="DN60" s="1004"/>
      <c r="DO60" s="1004"/>
      <c r="DP60" s="1005"/>
      <c r="DQ60" s="1003"/>
      <c r="DR60" s="1004"/>
      <c r="DS60" s="1004"/>
      <c r="DT60" s="1004"/>
      <c r="DU60" s="1005"/>
      <c r="DV60" s="1006"/>
      <c r="DW60" s="1007"/>
      <c r="DX60" s="1007"/>
      <c r="DY60" s="1007"/>
      <c r="DZ60" s="1008"/>
      <c r="EA60" s="218"/>
    </row>
    <row r="61" spans="1:131" ht="26.25" customHeight="1" thickBot="1" x14ac:dyDescent="0.2">
      <c r="A61" s="226">
        <v>34</v>
      </c>
      <c r="B61" s="1044"/>
      <c r="C61" s="1045"/>
      <c r="D61" s="1045"/>
      <c r="E61" s="1045"/>
      <c r="F61" s="1045"/>
      <c r="G61" s="1045"/>
      <c r="H61" s="1045"/>
      <c r="I61" s="1045"/>
      <c r="J61" s="1045"/>
      <c r="K61" s="1045"/>
      <c r="L61" s="1045"/>
      <c r="M61" s="1045"/>
      <c r="N61" s="1045"/>
      <c r="O61" s="1045"/>
      <c r="P61" s="1046"/>
      <c r="Q61" s="1047"/>
      <c r="R61" s="1039"/>
      <c r="S61" s="1039"/>
      <c r="T61" s="1039"/>
      <c r="U61" s="1039"/>
      <c r="V61" s="1039"/>
      <c r="W61" s="1039"/>
      <c r="X61" s="1039"/>
      <c r="Y61" s="1039"/>
      <c r="Z61" s="1039"/>
      <c r="AA61" s="1039"/>
      <c r="AB61" s="1039"/>
      <c r="AC61" s="1039"/>
      <c r="AD61" s="1039"/>
      <c r="AE61" s="1048"/>
      <c r="AF61" s="1049"/>
      <c r="AG61" s="1050"/>
      <c r="AH61" s="1050"/>
      <c r="AI61" s="1050"/>
      <c r="AJ61" s="1051"/>
      <c r="AK61" s="1038"/>
      <c r="AL61" s="1039"/>
      <c r="AM61" s="1039"/>
      <c r="AN61" s="1039"/>
      <c r="AO61" s="1039"/>
      <c r="AP61" s="1039"/>
      <c r="AQ61" s="1039"/>
      <c r="AR61" s="1039"/>
      <c r="AS61" s="1039"/>
      <c r="AT61" s="1039"/>
      <c r="AU61" s="1039"/>
      <c r="AV61" s="1039"/>
      <c r="AW61" s="1039"/>
      <c r="AX61" s="1039"/>
      <c r="AY61" s="1039"/>
      <c r="AZ61" s="1040"/>
      <c r="BA61" s="1040"/>
      <c r="BB61" s="1040"/>
      <c r="BC61" s="1040"/>
      <c r="BD61" s="1040"/>
      <c r="BE61" s="972"/>
      <c r="BF61" s="972"/>
      <c r="BG61" s="972"/>
      <c r="BH61" s="972"/>
      <c r="BI61" s="973"/>
      <c r="BJ61" s="220"/>
      <c r="BK61" s="220"/>
      <c r="BL61" s="220"/>
      <c r="BM61" s="220"/>
      <c r="BN61" s="220"/>
      <c r="BO61" s="229"/>
      <c r="BP61" s="229"/>
      <c r="BQ61" s="226">
        <v>55</v>
      </c>
      <c r="BR61" s="227"/>
      <c r="BS61" s="1006"/>
      <c r="BT61" s="1007"/>
      <c r="BU61" s="1007"/>
      <c r="BV61" s="1007"/>
      <c r="BW61" s="1007"/>
      <c r="BX61" s="1007"/>
      <c r="BY61" s="1007"/>
      <c r="BZ61" s="1007"/>
      <c r="CA61" s="1007"/>
      <c r="CB61" s="1007"/>
      <c r="CC61" s="1007"/>
      <c r="CD61" s="1007"/>
      <c r="CE61" s="1007"/>
      <c r="CF61" s="1007"/>
      <c r="CG61" s="1028"/>
      <c r="CH61" s="1003"/>
      <c r="CI61" s="1004"/>
      <c r="CJ61" s="1004"/>
      <c r="CK61" s="1004"/>
      <c r="CL61" s="1005"/>
      <c r="CM61" s="1003"/>
      <c r="CN61" s="1004"/>
      <c r="CO61" s="1004"/>
      <c r="CP61" s="1004"/>
      <c r="CQ61" s="1005"/>
      <c r="CR61" s="1003"/>
      <c r="CS61" s="1004"/>
      <c r="CT61" s="1004"/>
      <c r="CU61" s="1004"/>
      <c r="CV61" s="1005"/>
      <c r="CW61" s="1003"/>
      <c r="CX61" s="1004"/>
      <c r="CY61" s="1004"/>
      <c r="CZ61" s="1004"/>
      <c r="DA61" s="1005"/>
      <c r="DB61" s="1003"/>
      <c r="DC61" s="1004"/>
      <c r="DD61" s="1004"/>
      <c r="DE61" s="1004"/>
      <c r="DF61" s="1005"/>
      <c r="DG61" s="1003"/>
      <c r="DH61" s="1004"/>
      <c r="DI61" s="1004"/>
      <c r="DJ61" s="1004"/>
      <c r="DK61" s="1005"/>
      <c r="DL61" s="1003"/>
      <c r="DM61" s="1004"/>
      <c r="DN61" s="1004"/>
      <c r="DO61" s="1004"/>
      <c r="DP61" s="1005"/>
      <c r="DQ61" s="1003"/>
      <c r="DR61" s="1004"/>
      <c r="DS61" s="1004"/>
      <c r="DT61" s="1004"/>
      <c r="DU61" s="1005"/>
      <c r="DV61" s="1006"/>
      <c r="DW61" s="1007"/>
      <c r="DX61" s="1007"/>
      <c r="DY61" s="1007"/>
      <c r="DZ61" s="1008"/>
      <c r="EA61" s="218"/>
    </row>
    <row r="62" spans="1:131" ht="26.25" customHeight="1" x14ac:dyDescent="0.15">
      <c r="A62" s="226">
        <v>35</v>
      </c>
      <c r="B62" s="1044"/>
      <c r="C62" s="1045"/>
      <c r="D62" s="1045"/>
      <c r="E62" s="1045"/>
      <c r="F62" s="1045"/>
      <c r="G62" s="1045"/>
      <c r="H62" s="1045"/>
      <c r="I62" s="1045"/>
      <c r="J62" s="1045"/>
      <c r="K62" s="1045"/>
      <c r="L62" s="1045"/>
      <c r="M62" s="1045"/>
      <c r="N62" s="1045"/>
      <c r="O62" s="1045"/>
      <c r="P62" s="1046"/>
      <c r="Q62" s="1047"/>
      <c r="R62" s="1039"/>
      <c r="S62" s="1039"/>
      <c r="T62" s="1039"/>
      <c r="U62" s="1039"/>
      <c r="V62" s="1039"/>
      <c r="W62" s="1039"/>
      <c r="X62" s="1039"/>
      <c r="Y62" s="1039"/>
      <c r="Z62" s="1039"/>
      <c r="AA62" s="1039"/>
      <c r="AB62" s="1039"/>
      <c r="AC62" s="1039"/>
      <c r="AD62" s="1039"/>
      <c r="AE62" s="1048"/>
      <c r="AF62" s="1049"/>
      <c r="AG62" s="1050"/>
      <c r="AH62" s="1050"/>
      <c r="AI62" s="1050"/>
      <c r="AJ62" s="1051"/>
      <c r="AK62" s="1038"/>
      <c r="AL62" s="1039"/>
      <c r="AM62" s="1039"/>
      <c r="AN62" s="1039"/>
      <c r="AO62" s="1039"/>
      <c r="AP62" s="1039"/>
      <c r="AQ62" s="1039"/>
      <c r="AR62" s="1039"/>
      <c r="AS62" s="1039"/>
      <c r="AT62" s="1039"/>
      <c r="AU62" s="1039"/>
      <c r="AV62" s="1039"/>
      <c r="AW62" s="1039"/>
      <c r="AX62" s="1039"/>
      <c r="AY62" s="1039"/>
      <c r="AZ62" s="1040"/>
      <c r="BA62" s="1040"/>
      <c r="BB62" s="1040"/>
      <c r="BC62" s="1040"/>
      <c r="BD62" s="1040"/>
      <c r="BE62" s="972"/>
      <c r="BF62" s="972"/>
      <c r="BG62" s="972"/>
      <c r="BH62" s="972"/>
      <c r="BI62" s="973"/>
      <c r="BJ62" s="1041" t="s">
        <v>395</v>
      </c>
      <c r="BK62" s="1042"/>
      <c r="BL62" s="1042"/>
      <c r="BM62" s="1042"/>
      <c r="BN62" s="1043"/>
      <c r="BO62" s="229"/>
      <c r="BP62" s="229"/>
      <c r="BQ62" s="226">
        <v>56</v>
      </c>
      <c r="BR62" s="227"/>
      <c r="BS62" s="1006"/>
      <c r="BT62" s="1007"/>
      <c r="BU62" s="1007"/>
      <c r="BV62" s="1007"/>
      <c r="BW62" s="1007"/>
      <c r="BX62" s="1007"/>
      <c r="BY62" s="1007"/>
      <c r="BZ62" s="1007"/>
      <c r="CA62" s="1007"/>
      <c r="CB62" s="1007"/>
      <c r="CC62" s="1007"/>
      <c r="CD62" s="1007"/>
      <c r="CE62" s="1007"/>
      <c r="CF62" s="1007"/>
      <c r="CG62" s="1028"/>
      <c r="CH62" s="1003"/>
      <c r="CI62" s="1004"/>
      <c r="CJ62" s="1004"/>
      <c r="CK62" s="1004"/>
      <c r="CL62" s="1005"/>
      <c r="CM62" s="1003"/>
      <c r="CN62" s="1004"/>
      <c r="CO62" s="1004"/>
      <c r="CP62" s="1004"/>
      <c r="CQ62" s="1005"/>
      <c r="CR62" s="1003"/>
      <c r="CS62" s="1004"/>
      <c r="CT62" s="1004"/>
      <c r="CU62" s="1004"/>
      <c r="CV62" s="1005"/>
      <c r="CW62" s="1003"/>
      <c r="CX62" s="1004"/>
      <c r="CY62" s="1004"/>
      <c r="CZ62" s="1004"/>
      <c r="DA62" s="1005"/>
      <c r="DB62" s="1003"/>
      <c r="DC62" s="1004"/>
      <c r="DD62" s="1004"/>
      <c r="DE62" s="1004"/>
      <c r="DF62" s="1005"/>
      <c r="DG62" s="1003"/>
      <c r="DH62" s="1004"/>
      <c r="DI62" s="1004"/>
      <c r="DJ62" s="1004"/>
      <c r="DK62" s="1005"/>
      <c r="DL62" s="1003"/>
      <c r="DM62" s="1004"/>
      <c r="DN62" s="1004"/>
      <c r="DO62" s="1004"/>
      <c r="DP62" s="1005"/>
      <c r="DQ62" s="1003"/>
      <c r="DR62" s="1004"/>
      <c r="DS62" s="1004"/>
      <c r="DT62" s="1004"/>
      <c r="DU62" s="1005"/>
      <c r="DV62" s="1006"/>
      <c r="DW62" s="1007"/>
      <c r="DX62" s="1007"/>
      <c r="DY62" s="1007"/>
      <c r="DZ62" s="1008"/>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34"/>
      <c r="AF63" s="1035">
        <v>328</v>
      </c>
      <c r="AG63" s="959"/>
      <c r="AH63" s="959"/>
      <c r="AI63" s="959"/>
      <c r="AJ63" s="1036"/>
      <c r="AK63" s="1037"/>
      <c r="AL63" s="963"/>
      <c r="AM63" s="963"/>
      <c r="AN63" s="963"/>
      <c r="AO63" s="963"/>
      <c r="AP63" s="959">
        <v>2671</v>
      </c>
      <c r="AQ63" s="959"/>
      <c r="AR63" s="959"/>
      <c r="AS63" s="959"/>
      <c r="AT63" s="959"/>
      <c r="AU63" s="959"/>
      <c r="AV63" s="959"/>
      <c r="AW63" s="959"/>
      <c r="AX63" s="959"/>
      <c r="AY63" s="959"/>
      <c r="AZ63" s="1031"/>
      <c r="BA63" s="1031"/>
      <c r="BB63" s="1031"/>
      <c r="BC63" s="1031"/>
      <c r="BD63" s="1031"/>
      <c r="BE63" s="960"/>
      <c r="BF63" s="960"/>
      <c r="BG63" s="960"/>
      <c r="BH63" s="960"/>
      <c r="BI63" s="961"/>
      <c r="BJ63" s="1032" t="s">
        <v>122</v>
      </c>
      <c r="BK63" s="953"/>
      <c r="BL63" s="953"/>
      <c r="BM63" s="953"/>
      <c r="BN63" s="1033"/>
      <c r="BO63" s="229"/>
      <c r="BP63" s="229"/>
      <c r="BQ63" s="226">
        <v>57</v>
      </c>
      <c r="BR63" s="227"/>
      <c r="BS63" s="1006"/>
      <c r="BT63" s="1007"/>
      <c r="BU63" s="1007"/>
      <c r="BV63" s="1007"/>
      <c r="BW63" s="1007"/>
      <c r="BX63" s="1007"/>
      <c r="BY63" s="1007"/>
      <c r="BZ63" s="1007"/>
      <c r="CA63" s="1007"/>
      <c r="CB63" s="1007"/>
      <c r="CC63" s="1007"/>
      <c r="CD63" s="1007"/>
      <c r="CE63" s="1007"/>
      <c r="CF63" s="1007"/>
      <c r="CG63" s="1028"/>
      <c r="CH63" s="1003"/>
      <c r="CI63" s="1004"/>
      <c r="CJ63" s="1004"/>
      <c r="CK63" s="1004"/>
      <c r="CL63" s="1005"/>
      <c r="CM63" s="1003"/>
      <c r="CN63" s="1004"/>
      <c r="CO63" s="1004"/>
      <c r="CP63" s="1004"/>
      <c r="CQ63" s="1005"/>
      <c r="CR63" s="1003"/>
      <c r="CS63" s="1004"/>
      <c r="CT63" s="1004"/>
      <c r="CU63" s="1004"/>
      <c r="CV63" s="1005"/>
      <c r="CW63" s="1003"/>
      <c r="CX63" s="1004"/>
      <c r="CY63" s="1004"/>
      <c r="CZ63" s="1004"/>
      <c r="DA63" s="1005"/>
      <c r="DB63" s="1003"/>
      <c r="DC63" s="1004"/>
      <c r="DD63" s="1004"/>
      <c r="DE63" s="1004"/>
      <c r="DF63" s="1005"/>
      <c r="DG63" s="1003"/>
      <c r="DH63" s="1004"/>
      <c r="DI63" s="1004"/>
      <c r="DJ63" s="1004"/>
      <c r="DK63" s="1005"/>
      <c r="DL63" s="1003"/>
      <c r="DM63" s="1004"/>
      <c r="DN63" s="1004"/>
      <c r="DO63" s="1004"/>
      <c r="DP63" s="1005"/>
      <c r="DQ63" s="1003"/>
      <c r="DR63" s="1004"/>
      <c r="DS63" s="1004"/>
      <c r="DT63" s="1004"/>
      <c r="DU63" s="1005"/>
      <c r="DV63" s="1006"/>
      <c r="DW63" s="1007"/>
      <c r="DX63" s="1007"/>
      <c r="DY63" s="1007"/>
      <c r="DZ63" s="100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1006"/>
      <c r="BT64" s="1007"/>
      <c r="BU64" s="1007"/>
      <c r="BV64" s="1007"/>
      <c r="BW64" s="1007"/>
      <c r="BX64" s="1007"/>
      <c r="BY64" s="1007"/>
      <c r="BZ64" s="1007"/>
      <c r="CA64" s="1007"/>
      <c r="CB64" s="1007"/>
      <c r="CC64" s="1007"/>
      <c r="CD64" s="1007"/>
      <c r="CE64" s="1007"/>
      <c r="CF64" s="1007"/>
      <c r="CG64" s="1028"/>
      <c r="CH64" s="1003"/>
      <c r="CI64" s="1004"/>
      <c r="CJ64" s="1004"/>
      <c r="CK64" s="1004"/>
      <c r="CL64" s="1005"/>
      <c r="CM64" s="1003"/>
      <c r="CN64" s="1004"/>
      <c r="CO64" s="1004"/>
      <c r="CP64" s="1004"/>
      <c r="CQ64" s="1005"/>
      <c r="CR64" s="1003"/>
      <c r="CS64" s="1004"/>
      <c r="CT64" s="1004"/>
      <c r="CU64" s="1004"/>
      <c r="CV64" s="1005"/>
      <c r="CW64" s="1003"/>
      <c r="CX64" s="1004"/>
      <c r="CY64" s="1004"/>
      <c r="CZ64" s="1004"/>
      <c r="DA64" s="1005"/>
      <c r="DB64" s="1003"/>
      <c r="DC64" s="1004"/>
      <c r="DD64" s="1004"/>
      <c r="DE64" s="1004"/>
      <c r="DF64" s="1005"/>
      <c r="DG64" s="1003"/>
      <c r="DH64" s="1004"/>
      <c r="DI64" s="1004"/>
      <c r="DJ64" s="1004"/>
      <c r="DK64" s="1005"/>
      <c r="DL64" s="1003"/>
      <c r="DM64" s="1004"/>
      <c r="DN64" s="1004"/>
      <c r="DO64" s="1004"/>
      <c r="DP64" s="1005"/>
      <c r="DQ64" s="1003"/>
      <c r="DR64" s="1004"/>
      <c r="DS64" s="1004"/>
      <c r="DT64" s="1004"/>
      <c r="DU64" s="1005"/>
      <c r="DV64" s="1006"/>
      <c r="DW64" s="1007"/>
      <c r="DX64" s="1007"/>
      <c r="DY64" s="1007"/>
      <c r="DZ64" s="1008"/>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1006"/>
      <c r="BT65" s="1007"/>
      <c r="BU65" s="1007"/>
      <c r="BV65" s="1007"/>
      <c r="BW65" s="1007"/>
      <c r="BX65" s="1007"/>
      <c r="BY65" s="1007"/>
      <c r="BZ65" s="1007"/>
      <c r="CA65" s="1007"/>
      <c r="CB65" s="1007"/>
      <c r="CC65" s="1007"/>
      <c r="CD65" s="1007"/>
      <c r="CE65" s="1007"/>
      <c r="CF65" s="1007"/>
      <c r="CG65" s="1028"/>
      <c r="CH65" s="1003"/>
      <c r="CI65" s="1004"/>
      <c r="CJ65" s="1004"/>
      <c r="CK65" s="1004"/>
      <c r="CL65" s="1005"/>
      <c r="CM65" s="1003"/>
      <c r="CN65" s="1004"/>
      <c r="CO65" s="1004"/>
      <c r="CP65" s="1004"/>
      <c r="CQ65" s="1005"/>
      <c r="CR65" s="1003"/>
      <c r="CS65" s="1004"/>
      <c r="CT65" s="1004"/>
      <c r="CU65" s="1004"/>
      <c r="CV65" s="1005"/>
      <c r="CW65" s="1003"/>
      <c r="CX65" s="1004"/>
      <c r="CY65" s="1004"/>
      <c r="CZ65" s="1004"/>
      <c r="DA65" s="1005"/>
      <c r="DB65" s="1003"/>
      <c r="DC65" s="1004"/>
      <c r="DD65" s="1004"/>
      <c r="DE65" s="1004"/>
      <c r="DF65" s="1005"/>
      <c r="DG65" s="1003"/>
      <c r="DH65" s="1004"/>
      <c r="DI65" s="1004"/>
      <c r="DJ65" s="1004"/>
      <c r="DK65" s="1005"/>
      <c r="DL65" s="1003"/>
      <c r="DM65" s="1004"/>
      <c r="DN65" s="1004"/>
      <c r="DO65" s="1004"/>
      <c r="DP65" s="1005"/>
      <c r="DQ65" s="1003"/>
      <c r="DR65" s="1004"/>
      <c r="DS65" s="1004"/>
      <c r="DT65" s="1004"/>
      <c r="DU65" s="1005"/>
      <c r="DV65" s="1006"/>
      <c r="DW65" s="1007"/>
      <c r="DX65" s="1007"/>
      <c r="DY65" s="1007"/>
      <c r="DZ65" s="1008"/>
      <c r="EA65" s="218"/>
    </row>
    <row r="66" spans="1:131" ht="26.25" customHeight="1" x14ac:dyDescent="0.15">
      <c r="A66" s="1009" t="s">
        <v>398</v>
      </c>
      <c r="B66" s="1010"/>
      <c r="C66" s="1010"/>
      <c r="D66" s="1010"/>
      <c r="E66" s="1010"/>
      <c r="F66" s="1010"/>
      <c r="G66" s="1010"/>
      <c r="H66" s="1010"/>
      <c r="I66" s="1010"/>
      <c r="J66" s="1010"/>
      <c r="K66" s="1010"/>
      <c r="L66" s="1010"/>
      <c r="M66" s="1010"/>
      <c r="N66" s="1010"/>
      <c r="O66" s="1010"/>
      <c r="P66" s="1011"/>
      <c r="Q66" s="1015" t="s">
        <v>381</v>
      </c>
      <c r="R66" s="1016"/>
      <c r="S66" s="1016"/>
      <c r="T66" s="1016"/>
      <c r="U66" s="1017"/>
      <c r="V66" s="1015" t="s">
        <v>382</v>
      </c>
      <c r="W66" s="1016"/>
      <c r="X66" s="1016"/>
      <c r="Y66" s="1016"/>
      <c r="Z66" s="1017"/>
      <c r="AA66" s="1015" t="s">
        <v>383</v>
      </c>
      <c r="AB66" s="1016"/>
      <c r="AC66" s="1016"/>
      <c r="AD66" s="1016"/>
      <c r="AE66" s="1017"/>
      <c r="AF66" s="1021" t="s">
        <v>384</v>
      </c>
      <c r="AG66" s="1022"/>
      <c r="AH66" s="1022"/>
      <c r="AI66" s="1022"/>
      <c r="AJ66" s="1023"/>
      <c r="AK66" s="1015" t="s">
        <v>385</v>
      </c>
      <c r="AL66" s="1010"/>
      <c r="AM66" s="1010"/>
      <c r="AN66" s="1010"/>
      <c r="AO66" s="1011"/>
      <c r="AP66" s="1015" t="s">
        <v>386</v>
      </c>
      <c r="AQ66" s="1016"/>
      <c r="AR66" s="1016"/>
      <c r="AS66" s="1016"/>
      <c r="AT66" s="1017"/>
      <c r="AU66" s="1015" t="s">
        <v>399</v>
      </c>
      <c r="AV66" s="1016"/>
      <c r="AW66" s="1016"/>
      <c r="AX66" s="1016"/>
      <c r="AY66" s="1017"/>
      <c r="AZ66" s="1015" t="s">
        <v>364</v>
      </c>
      <c r="BA66" s="1016"/>
      <c r="BB66" s="1016"/>
      <c r="BC66" s="1016"/>
      <c r="BD66" s="1029"/>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12"/>
      <c r="B67" s="1013"/>
      <c r="C67" s="1013"/>
      <c r="D67" s="1013"/>
      <c r="E67" s="1013"/>
      <c r="F67" s="1013"/>
      <c r="G67" s="1013"/>
      <c r="H67" s="1013"/>
      <c r="I67" s="1013"/>
      <c r="J67" s="1013"/>
      <c r="K67" s="1013"/>
      <c r="L67" s="1013"/>
      <c r="M67" s="1013"/>
      <c r="N67" s="1013"/>
      <c r="O67" s="1013"/>
      <c r="P67" s="1014"/>
      <c r="Q67" s="1018"/>
      <c r="R67" s="1019"/>
      <c r="S67" s="1019"/>
      <c r="T67" s="1019"/>
      <c r="U67" s="1020"/>
      <c r="V67" s="1018"/>
      <c r="W67" s="1019"/>
      <c r="X67" s="1019"/>
      <c r="Y67" s="1019"/>
      <c r="Z67" s="1020"/>
      <c r="AA67" s="1018"/>
      <c r="AB67" s="1019"/>
      <c r="AC67" s="1019"/>
      <c r="AD67" s="1019"/>
      <c r="AE67" s="1020"/>
      <c r="AF67" s="1024"/>
      <c r="AG67" s="1025"/>
      <c r="AH67" s="1025"/>
      <c r="AI67" s="1025"/>
      <c r="AJ67" s="1026"/>
      <c r="AK67" s="1027"/>
      <c r="AL67" s="1013"/>
      <c r="AM67" s="1013"/>
      <c r="AN67" s="1013"/>
      <c r="AO67" s="1014"/>
      <c r="AP67" s="1018"/>
      <c r="AQ67" s="1019"/>
      <c r="AR67" s="1019"/>
      <c r="AS67" s="1019"/>
      <c r="AT67" s="1020"/>
      <c r="AU67" s="1018"/>
      <c r="AV67" s="1019"/>
      <c r="AW67" s="1019"/>
      <c r="AX67" s="1019"/>
      <c r="AY67" s="1020"/>
      <c r="AZ67" s="1018"/>
      <c r="BA67" s="1019"/>
      <c r="BB67" s="1019"/>
      <c r="BC67" s="1019"/>
      <c r="BD67" s="1030"/>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96" t="s">
        <v>550</v>
      </c>
      <c r="C68" s="997"/>
      <c r="D68" s="997"/>
      <c r="E68" s="997"/>
      <c r="F68" s="997"/>
      <c r="G68" s="997"/>
      <c r="H68" s="997"/>
      <c r="I68" s="997"/>
      <c r="J68" s="997"/>
      <c r="K68" s="997"/>
      <c r="L68" s="997"/>
      <c r="M68" s="997"/>
      <c r="N68" s="997"/>
      <c r="O68" s="997"/>
      <c r="P68" s="998"/>
      <c r="Q68" s="999">
        <v>39</v>
      </c>
      <c r="R68" s="992"/>
      <c r="S68" s="992"/>
      <c r="T68" s="992"/>
      <c r="U68" s="992"/>
      <c r="V68" s="992">
        <v>37</v>
      </c>
      <c r="W68" s="992"/>
      <c r="X68" s="992"/>
      <c r="Y68" s="992"/>
      <c r="Z68" s="992"/>
      <c r="AA68" s="992">
        <v>1</v>
      </c>
      <c r="AB68" s="992"/>
      <c r="AC68" s="992"/>
      <c r="AD68" s="992"/>
      <c r="AE68" s="992"/>
      <c r="AF68" s="992">
        <v>1</v>
      </c>
      <c r="AG68" s="992"/>
      <c r="AH68" s="992"/>
      <c r="AI68" s="992"/>
      <c r="AJ68" s="992"/>
      <c r="AK68" s="1000">
        <v>1</v>
      </c>
      <c r="AL68" s="1001"/>
      <c r="AM68" s="1001"/>
      <c r="AN68" s="1001"/>
      <c r="AO68" s="1002"/>
      <c r="AP68" s="992" t="s">
        <v>488</v>
      </c>
      <c r="AQ68" s="992"/>
      <c r="AR68" s="992"/>
      <c r="AS68" s="992"/>
      <c r="AT68" s="992"/>
      <c r="AU68" s="993" t="s">
        <v>553</v>
      </c>
      <c r="AV68" s="993"/>
      <c r="AW68" s="993"/>
      <c r="AX68" s="993"/>
      <c r="AY68" s="993"/>
      <c r="AZ68" s="994"/>
      <c r="BA68" s="994"/>
      <c r="BB68" s="994"/>
      <c r="BC68" s="994"/>
      <c r="BD68" s="995"/>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83" t="s">
        <v>551</v>
      </c>
      <c r="C69" s="984"/>
      <c r="D69" s="984"/>
      <c r="E69" s="984"/>
      <c r="F69" s="984"/>
      <c r="G69" s="984"/>
      <c r="H69" s="984"/>
      <c r="I69" s="984"/>
      <c r="J69" s="984"/>
      <c r="K69" s="984"/>
      <c r="L69" s="984"/>
      <c r="M69" s="984"/>
      <c r="N69" s="984"/>
      <c r="O69" s="984"/>
      <c r="P69" s="985"/>
      <c r="Q69" s="990">
        <v>1453</v>
      </c>
      <c r="R69" s="991"/>
      <c r="S69" s="991"/>
      <c r="T69" s="991"/>
      <c r="U69" s="991"/>
      <c r="V69" s="991">
        <v>1430</v>
      </c>
      <c r="W69" s="991"/>
      <c r="X69" s="991"/>
      <c r="Y69" s="991"/>
      <c r="Z69" s="991"/>
      <c r="AA69" s="991">
        <v>23</v>
      </c>
      <c r="AB69" s="991"/>
      <c r="AC69" s="991"/>
      <c r="AD69" s="991"/>
      <c r="AE69" s="991"/>
      <c r="AF69" s="991">
        <v>23</v>
      </c>
      <c r="AG69" s="991"/>
      <c r="AH69" s="991"/>
      <c r="AI69" s="991"/>
      <c r="AJ69" s="991"/>
      <c r="AK69" s="982" t="s">
        <v>488</v>
      </c>
      <c r="AL69" s="982"/>
      <c r="AM69" s="982"/>
      <c r="AN69" s="982"/>
      <c r="AO69" s="982"/>
      <c r="AP69" s="982">
        <v>2560</v>
      </c>
      <c r="AQ69" s="982"/>
      <c r="AR69" s="982"/>
      <c r="AS69" s="982"/>
      <c r="AT69" s="982"/>
      <c r="AU69" s="971">
        <v>309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83" t="s">
        <v>552</v>
      </c>
      <c r="C70" s="984"/>
      <c r="D70" s="984"/>
      <c r="E70" s="984"/>
      <c r="F70" s="984"/>
      <c r="G70" s="984"/>
      <c r="H70" s="984"/>
      <c r="I70" s="984"/>
      <c r="J70" s="984"/>
      <c r="K70" s="984"/>
      <c r="L70" s="984"/>
      <c r="M70" s="984"/>
      <c r="N70" s="984"/>
      <c r="O70" s="984"/>
      <c r="P70" s="985"/>
      <c r="Q70" s="986">
        <v>474</v>
      </c>
      <c r="R70" s="982"/>
      <c r="S70" s="982"/>
      <c r="T70" s="982"/>
      <c r="U70" s="982"/>
      <c r="V70" s="982">
        <v>467</v>
      </c>
      <c r="W70" s="982"/>
      <c r="X70" s="982"/>
      <c r="Y70" s="982"/>
      <c r="Z70" s="982"/>
      <c r="AA70" s="982">
        <v>7</v>
      </c>
      <c r="AB70" s="982"/>
      <c r="AC70" s="982"/>
      <c r="AD70" s="982"/>
      <c r="AE70" s="982"/>
      <c r="AF70" s="982">
        <v>7</v>
      </c>
      <c r="AG70" s="982"/>
      <c r="AH70" s="982"/>
      <c r="AI70" s="982"/>
      <c r="AJ70" s="982"/>
      <c r="AK70" s="987">
        <v>87</v>
      </c>
      <c r="AL70" s="988"/>
      <c r="AM70" s="988"/>
      <c r="AN70" s="988"/>
      <c r="AO70" s="989"/>
      <c r="AP70" s="982" t="s">
        <v>488</v>
      </c>
      <c r="AQ70" s="982"/>
      <c r="AR70" s="982"/>
      <c r="AS70" s="982"/>
      <c r="AT70" s="982"/>
      <c r="AU70" s="971" t="s">
        <v>553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83"/>
      <c r="C71" s="984"/>
      <c r="D71" s="984"/>
      <c r="E71" s="984"/>
      <c r="F71" s="984"/>
      <c r="G71" s="984"/>
      <c r="H71" s="984"/>
      <c r="I71" s="984"/>
      <c r="J71" s="984"/>
      <c r="K71" s="984"/>
      <c r="L71" s="984"/>
      <c r="M71" s="984"/>
      <c r="N71" s="984"/>
      <c r="O71" s="984"/>
      <c r="P71" s="985"/>
      <c r="Q71" s="990"/>
      <c r="R71" s="991"/>
      <c r="S71" s="991"/>
      <c r="T71" s="991"/>
      <c r="U71" s="991"/>
      <c r="V71" s="991"/>
      <c r="W71" s="991"/>
      <c r="X71" s="991"/>
      <c r="Y71" s="991"/>
      <c r="Z71" s="991"/>
      <c r="AA71" s="991"/>
      <c r="AB71" s="991"/>
      <c r="AC71" s="991"/>
      <c r="AD71" s="991"/>
      <c r="AE71" s="991"/>
      <c r="AF71" s="991"/>
      <c r="AG71" s="991"/>
      <c r="AH71" s="991"/>
      <c r="AI71" s="991"/>
      <c r="AJ71" s="991"/>
      <c r="AK71" s="982"/>
      <c r="AL71" s="982"/>
      <c r="AM71" s="982"/>
      <c r="AN71" s="982"/>
      <c r="AO71" s="982"/>
      <c r="AP71" s="982"/>
      <c r="AQ71" s="982"/>
      <c r="AR71" s="982"/>
      <c r="AS71" s="982"/>
      <c r="AT71" s="982"/>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83"/>
      <c r="C72" s="984"/>
      <c r="D72" s="984"/>
      <c r="E72" s="984"/>
      <c r="F72" s="984"/>
      <c r="G72" s="984"/>
      <c r="H72" s="984"/>
      <c r="I72" s="984"/>
      <c r="J72" s="984"/>
      <c r="K72" s="984"/>
      <c r="L72" s="984"/>
      <c r="M72" s="984"/>
      <c r="N72" s="984"/>
      <c r="O72" s="984"/>
      <c r="P72" s="985"/>
      <c r="Q72" s="986"/>
      <c r="R72" s="982"/>
      <c r="S72" s="982"/>
      <c r="T72" s="982"/>
      <c r="U72" s="982"/>
      <c r="V72" s="982"/>
      <c r="W72" s="982"/>
      <c r="X72" s="982"/>
      <c r="Y72" s="982"/>
      <c r="Z72" s="982"/>
      <c r="AA72" s="982"/>
      <c r="AB72" s="982"/>
      <c r="AC72" s="982"/>
      <c r="AD72" s="982"/>
      <c r="AE72" s="982"/>
      <c r="AF72" s="982"/>
      <c r="AG72" s="982"/>
      <c r="AH72" s="982"/>
      <c r="AI72" s="982"/>
      <c r="AJ72" s="982"/>
      <c r="AK72" s="982"/>
      <c r="AL72" s="982"/>
      <c r="AM72" s="982"/>
      <c r="AN72" s="982"/>
      <c r="AO72" s="982"/>
      <c r="AP72" s="982"/>
      <c r="AQ72" s="982"/>
      <c r="AR72" s="982"/>
      <c r="AS72" s="982"/>
      <c r="AT72" s="982"/>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83"/>
      <c r="C73" s="984"/>
      <c r="D73" s="984"/>
      <c r="E73" s="984"/>
      <c r="F73" s="984"/>
      <c r="G73" s="984"/>
      <c r="H73" s="984"/>
      <c r="I73" s="984"/>
      <c r="J73" s="984"/>
      <c r="K73" s="984"/>
      <c r="L73" s="984"/>
      <c r="M73" s="984"/>
      <c r="N73" s="984"/>
      <c r="O73" s="984"/>
      <c r="P73" s="985"/>
      <c r="Q73" s="986"/>
      <c r="R73" s="982"/>
      <c r="S73" s="982"/>
      <c r="T73" s="982"/>
      <c r="U73" s="982"/>
      <c r="V73" s="982"/>
      <c r="W73" s="982"/>
      <c r="X73" s="982"/>
      <c r="Y73" s="982"/>
      <c r="Z73" s="982"/>
      <c r="AA73" s="982"/>
      <c r="AB73" s="982"/>
      <c r="AC73" s="982"/>
      <c r="AD73" s="982"/>
      <c r="AE73" s="982"/>
      <c r="AF73" s="982"/>
      <c r="AG73" s="982"/>
      <c r="AH73" s="982"/>
      <c r="AI73" s="982"/>
      <c r="AJ73" s="982"/>
      <c r="AK73" s="987"/>
      <c r="AL73" s="988"/>
      <c r="AM73" s="988"/>
      <c r="AN73" s="988"/>
      <c r="AO73" s="989"/>
      <c r="AP73" s="982"/>
      <c r="AQ73" s="982"/>
      <c r="AR73" s="982"/>
      <c r="AS73" s="982"/>
      <c r="AT73" s="982"/>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83"/>
      <c r="C74" s="984"/>
      <c r="D74" s="984"/>
      <c r="E74" s="984"/>
      <c r="F74" s="984"/>
      <c r="G74" s="984"/>
      <c r="H74" s="984"/>
      <c r="I74" s="984"/>
      <c r="J74" s="984"/>
      <c r="K74" s="984"/>
      <c r="L74" s="984"/>
      <c r="M74" s="984"/>
      <c r="N74" s="984"/>
      <c r="O74" s="984"/>
      <c r="P74" s="985"/>
      <c r="Q74" s="986"/>
      <c r="R74" s="982"/>
      <c r="S74" s="982"/>
      <c r="T74" s="982"/>
      <c r="U74" s="982"/>
      <c r="V74" s="982"/>
      <c r="W74" s="982"/>
      <c r="X74" s="982"/>
      <c r="Y74" s="982"/>
      <c r="Z74" s="982"/>
      <c r="AA74" s="982"/>
      <c r="AB74" s="982"/>
      <c r="AC74" s="982"/>
      <c r="AD74" s="982"/>
      <c r="AE74" s="982"/>
      <c r="AF74" s="982"/>
      <c r="AG74" s="982"/>
      <c r="AH74" s="982"/>
      <c r="AI74" s="982"/>
      <c r="AJ74" s="982"/>
      <c r="AK74" s="982"/>
      <c r="AL74" s="982"/>
      <c r="AM74" s="982"/>
      <c r="AN74" s="982"/>
      <c r="AO74" s="982"/>
      <c r="AP74" s="982"/>
      <c r="AQ74" s="982"/>
      <c r="AR74" s="982"/>
      <c r="AS74" s="982"/>
      <c r="AT74" s="982"/>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1101699</v>
      </c>
      <c r="AB110" s="889"/>
      <c r="AC110" s="889"/>
      <c r="AD110" s="889"/>
      <c r="AE110" s="890"/>
      <c r="AF110" s="891">
        <v>1044301</v>
      </c>
      <c r="AG110" s="889"/>
      <c r="AH110" s="889"/>
      <c r="AI110" s="889"/>
      <c r="AJ110" s="890"/>
      <c r="AK110" s="891">
        <v>1040979</v>
      </c>
      <c r="AL110" s="889"/>
      <c r="AM110" s="889"/>
      <c r="AN110" s="889"/>
      <c r="AO110" s="890"/>
      <c r="AP110" s="892">
        <v>27.2</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12707984</v>
      </c>
      <c r="BR110" s="842"/>
      <c r="BS110" s="842"/>
      <c r="BT110" s="842"/>
      <c r="BU110" s="842"/>
      <c r="BV110" s="842">
        <v>13109141</v>
      </c>
      <c r="BW110" s="842"/>
      <c r="BX110" s="842"/>
      <c r="BY110" s="842"/>
      <c r="BZ110" s="842"/>
      <c r="CA110" s="842">
        <v>13284329</v>
      </c>
      <c r="CB110" s="842"/>
      <c r="CC110" s="842"/>
      <c r="CD110" s="842"/>
      <c r="CE110" s="842"/>
      <c r="CF110" s="866">
        <v>347.6</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35374</v>
      </c>
      <c r="BR111" s="817"/>
      <c r="BS111" s="817"/>
      <c r="BT111" s="817"/>
      <c r="BU111" s="817"/>
      <c r="BV111" s="817">
        <v>20005</v>
      </c>
      <c r="BW111" s="817"/>
      <c r="BX111" s="817"/>
      <c r="BY111" s="817"/>
      <c r="BZ111" s="817"/>
      <c r="CA111" s="817">
        <v>16811</v>
      </c>
      <c r="CB111" s="817"/>
      <c r="CC111" s="817"/>
      <c r="CD111" s="817"/>
      <c r="CE111" s="817"/>
      <c r="CF111" s="875">
        <v>0.4</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1816163</v>
      </c>
      <c r="BR112" s="817"/>
      <c r="BS112" s="817"/>
      <c r="BT112" s="817"/>
      <c r="BU112" s="817"/>
      <c r="BV112" s="817">
        <v>1723257</v>
      </c>
      <c r="BW112" s="817"/>
      <c r="BX112" s="817"/>
      <c r="BY112" s="817"/>
      <c r="BZ112" s="817"/>
      <c r="CA112" s="817">
        <v>1643875</v>
      </c>
      <c r="CB112" s="817"/>
      <c r="CC112" s="817"/>
      <c r="CD112" s="817"/>
      <c r="CE112" s="817"/>
      <c r="CF112" s="875">
        <v>43</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207487</v>
      </c>
      <c r="AB113" s="919"/>
      <c r="AC113" s="919"/>
      <c r="AD113" s="919"/>
      <c r="AE113" s="920"/>
      <c r="AF113" s="921">
        <v>173000</v>
      </c>
      <c r="AG113" s="919"/>
      <c r="AH113" s="919"/>
      <c r="AI113" s="919"/>
      <c r="AJ113" s="920"/>
      <c r="AK113" s="921">
        <v>157900</v>
      </c>
      <c r="AL113" s="919"/>
      <c r="AM113" s="919"/>
      <c r="AN113" s="919"/>
      <c r="AO113" s="920"/>
      <c r="AP113" s="922">
        <v>4.0999999999999996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345979</v>
      </c>
      <c r="BR113" s="817"/>
      <c r="BS113" s="817"/>
      <c r="BT113" s="817"/>
      <c r="BU113" s="817"/>
      <c r="BV113" s="817">
        <v>329328</v>
      </c>
      <c r="BW113" s="817"/>
      <c r="BX113" s="817"/>
      <c r="BY113" s="817"/>
      <c r="BZ113" s="817"/>
      <c r="CA113" s="817">
        <v>309184</v>
      </c>
      <c r="CB113" s="817"/>
      <c r="CC113" s="817"/>
      <c r="CD113" s="817"/>
      <c r="CE113" s="817"/>
      <c r="CF113" s="875">
        <v>8.1</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21410</v>
      </c>
      <c r="AB114" s="780"/>
      <c r="AC114" s="780"/>
      <c r="AD114" s="780"/>
      <c r="AE114" s="781"/>
      <c r="AF114" s="782">
        <v>25367</v>
      </c>
      <c r="AG114" s="780"/>
      <c r="AH114" s="780"/>
      <c r="AI114" s="780"/>
      <c r="AJ114" s="781"/>
      <c r="AK114" s="782">
        <v>31227</v>
      </c>
      <c r="AL114" s="780"/>
      <c r="AM114" s="780"/>
      <c r="AN114" s="780"/>
      <c r="AO114" s="781"/>
      <c r="AP114" s="824">
        <v>0.8</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446903</v>
      </c>
      <c r="BR114" s="817"/>
      <c r="BS114" s="817"/>
      <c r="BT114" s="817"/>
      <c r="BU114" s="817"/>
      <c r="BV114" s="817">
        <v>434930</v>
      </c>
      <c r="BW114" s="817"/>
      <c r="BX114" s="817"/>
      <c r="BY114" s="817"/>
      <c r="BZ114" s="817"/>
      <c r="CA114" s="817">
        <v>512353</v>
      </c>
      <c r="CB114" s="817"/>
      <c r="CC114" s="817"/>
      <c r="CD114" s="817"/>
      <c r="CE114" s="817"/>
      <c r="CF114" s="875">
        <v>13.4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17964</v>
      </c>
      <c r="AB115" s="919"/>
      <c r="AC115" s="919"/>
      <c r="AD115" s="919"/>
      <c r="AE115" s="920"/>
      <c r="AF115" s="921">
        <v>18626</v>
      </c>
      <c r="AG115" s="919"/>
      <c r="AH115" s="919"/>
      <c r="AI115" s="919"/>
      <c r="AJ115" s="920"/>
      <c r="AK115" s="921">
        <v>15546</v>
      </c>
      <c r="AL115" s="919"/>
      <c r="AM115" s="919"/>
      <c r="AN115" s="919"/>
      <c r="AO115" s="920"/>
      <c r="AP115" s="922">
        <v>0.4</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1348560</v>
      </c>
      <c r="AB117" s="903"/>
      <c r="AC117" s="903"/>
      <c r="AD117" s="903"/>
      <c r="AE117" s="904"/>
      <c r="AF117" s="905">
        <v>1261294</v>
      </c>
      <c r="AG117" s="903"/>
      <c r="AH117" s="903"/>
      <c r="AI117" s="903"/>
      <c r="AJ117" s="904"/>
      <c r="AK117" s="905">
        <v>1245652</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15352403</v>
      </c>
      <c r="BR119" s="845"/>
      <c r="BS119" s="845"/>
      <c r="BT119" s="845"/>
      <c r="BU119" s="845"/>
      <c r="BV119" s="845">
        <v>15616661</v>
      </c>
      <c r="BW119" s="845"/>
      <c r="BX119" s="845"/>
      <c r="BY119" s="845"/>
      <c r="BZ119" s="845"/>
      <c r="CA119" s="845">
        <v>15766552</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35374</v>
      </c>
      <c r="DH119" s="764"/>
      <c r="DI119" s="764"/>
      <c r="DJ119" s="764"/>
      <c r="DK119" s="765"/>
      <c r="DL119" s="766">
        <v>20005</v>
      </c>
      <c r="DM119" s="764"/>
      <c r="DN119" s="764"/>
      <c r="DO119" s="764"/>
      <c r="DP119" s="765"/>
      <c r="DQ119" s="766">
        <v>16811</v>
      </c>
      <c r="DR119" s="764"/>
      <c r="DS119" s="764"/>
      <c r="DT119" s="764"/>
      <c r="DU119" s="765"/>
      <c r="DV119" s="848">
        <v>0.4</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2753486</v>
      </c>
      <c r="BR120" s="842"/>
      <c r="BS120" s="842"/>
      <c r="BT120" s="842"/>
      <c r="BU120" s="842"/>
      <c r="BV120" s="842">
        <v>3291553</v>
      </c>
      <c r="BW120" s="842"/>
      <c r="BX120" s="842"/>
      <c r="BY120" s="842"/>
      <c r="BZ120" s="842"/>
      <c r="CA120" s="842">
        <v>3805944</v>
      </c>
      <c r="CB120" s="842"/>
      <c r="CC120" s="842"/>
      <c r="CD120" s="842"/>
      <c r="CE120" s="842"/>
      <c r="CF120" s="866">
        <v>99.6</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1336862</v>
      </c>
      <c r="DM120" s="842"/>
      <c r="DN120" s="842"/>
      <c r="DO120" s="842"/>
      <c r="DP120" s="842"/>
      <c r="DQ120" s="842">
        <v>1199680</v>
      </c>
      <c r="DR120" s="842"/>
      <c r="DS120" s="842"/>
      <c r="DT120" s="842"/>
      <c r="DU120" s="842"/>
      <c r="DV120" s="843">
        <v>31.4</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613566</v>
      </c>
      <c r="BR121" s="817"/>
      <c r="BS121" s="817"/>
      <c r="BT121" s="817"/>
      <c r="BU121" s="817"/>
      <c r="BV121" s="817">
        <v>681225</v>
      </c>
      <c r="BW121" s="817"/>
      <c r="BX121" s="817"/>
      <c r="BY121" s="817"/>
      <c r="BZ121" s="817"/>
      <c r="CA121" s="817">
        <v>680576</v>
      </c>
      <c r="CB121" s="817"/>
      <c r="CC121" s="817"/>
      <c r="CD121" s="817"/>
      <c r="CE121" s="817"/>
      <c r="CF121" s="875">
        <v>17.8</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322782</v>
      </c>
      <c r="DH121" s="817"/>
      <c r="DI121" s="817"/>
      <c r="DJ121" s="817"/>
      <c r="DK121" s="817"/>
      <c r="DL121" s="817">
        <v>386395</v>
      </c>
      <c r="DM121" s="817"/>
      <c r="DN121" s="817"/>
      <c r="DO121" s="817"/>
      <c r="DP121" s="817"/>
      <c r="DQ121" s="817">
        <v>444195</v>
      </c>
      <c r="DR121" s="817"/>
      <c r="DS121" s="817"/>
      <c r="DT121" s="817"/>
      <c r="DU121" s="817"/>
      <c r="DV121" s="794">
        <v>11.6</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9445666</v>
      </c>
      <c r="BR122" s="845"/>
      <c r="BS122" s="845"/>
      <c r="BT122" s="845"/>
      <c r="BU122" s="845"/>
      <c r="BV122" s="845">
        <v>9556523</v>
      </c>
      <c r="BW122" s="845"/>
      <c r="BX122" s="845"/>
      <c r="BY122" s="845"/>
      <c r="BZ122" s="845"/>
      <c r="CA122" s="845">
        <v>9451547</v>
      </c>
      <c r="CB122" s="845"/>
      <c r="CC122" s="845"/>
      <c r="CD122" s="845"/>
      <c r="CE122" s="845"/>
      <c r="CF122" s="846">
        <v>247.3</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12812718</v>
      </c>
      <c r="BR123" s="833"/>
      <c r="BS123" s="833"/>
      <c r="BT123" s="833"/>
      <c r="BU123" s="833"/>
      <c r="BV123" s="833">
        <v>13529301</v>
      </c>
      <c r="BW123" s="833"/>
      <c r="BX123" s="833"/>
      <c r="BY123" s="833"/>
      <c r="BZ123" s="833"/>
      <c r="CA123" s="833">
        <v>13938067</v>
      </c>
      <c r="CB123" s="833"/>
      <c r="CC123" s="833"/>
      <c r="CD123" s="833"/>
      <c r="CE123" s="833"/>
      <c r="CF123" s="748"/>
      <c r="CG123" s="749"/>
      <c r="CH123" s="749"/>
      <c r="CI123" s="749"/>
      <c r="CJ123" s="834"/>
      <c r="CK123" s="869"/>
      <c r="CL123" s="855"/>
      <c r="CM123" s="855"/>
      <c r="CN123" s="855"/>
      <c r="CO123" s="856"/>
      <c r="CP123" s="835" t="s">
        <v>450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67.400000000000006</v>
      </c>
      <c r="BR124" s="831"/>
      <c r="BS124" s="831"/>
      <c r="BT124" s="831"/>
      <c r="BU124" s="831"/>
      <c r="BV124" s="831">
        <v>55.1</v>
      </c>
      <c r="BW124" s="831"/>
      <c r="BX124" s="831"/>
      <c r="BY124" s="831"/>
      <c r="BZ124" s="831"/>
      <c r="CA124" s="831">
        <v>47.8</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1493381</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14005</v>
      </c>
      <c r="AB126" s="780"/>
      <c r="AC126" s="780"/>
      <c r="AD126" s="780"/>
      <c r="AE126" s="781"/>
      <c r="AF126" s="782">
        <v>15369</v>
      </c>
      <c r="AG126" s="780"/>
      <c r="AH126" s="780"/>
      <c r="AI126" s="780"/>
      <c r="AJ126" s="781"/>
      <c r="AK126" s="782">
        <v>12513</v>
      </c>
      <c r="AL126" s="780"/>
      <c r="AM126" s="780"/>
      <c r="AN126" s="780"/>
      <c r="AO126" s="781"/>
      <c r="AP126" s="824">
        <v>0.3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3959</v>
      </c>
      <c r="AB127" s="780"/>
      <c r="AC127" s="780"/>
      <c r="AD127" s="780"/>
      <c r="AE127" s="781"/>
      <c r="AF127" s="782">
        <v>3257</v>
      </c>
      <c r="AG127" s="780"/>
      <c r="AH127" s="780"/>
      <c r="AI127" s="780"/>
      <c r="AJ127" s="781"/>
      <c r="AK127" s="782">
        <v>3033</v>
      </c>
      <c r="AL127" s="780"/>
      <c r="AM127" s="780"/>
      <c r="AN127" s="780"/>
      <c r="AO127" s="781"/>
      <c r="AP127" s="824">
        <v>0.1</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42650</v>
      </c>
      <c r="AB128" s="801"/>
      <c r="AC128" s="801"/>
      <c r="AD128" s="801"/>
      <c r="AE128" s="802"/>
      <c r="AF128" s="803">
        <v>44738</v>
      </c>
      <c r="AG128" s="801"/>
      <c r="AH128" s="801"/>
      <c r="AI128" s="801"/>
      <c r="AJ128" s="802"/>
      <c r="AK128" s="803">
        <v>50168</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4599372</v>
      </c>
      <c r="AB129" s="780"/>
      <c r="AC129" s="780"/>
      <c r="AD129" s="780"/>
      <c r="AE129" s="781"/>
      <c r="AF129" s="782">
        <v>4560193</v>
      </c>
      <c r="AG129" s="780"/>
      <c r="AH129" s="780"/>
      <c r="AI129" s="780"/>
      <c r="AJ129" s="781"/>
      <c r="AK129" s="782">
        <v>4638743</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833175</v>
      </c>
      <c r="AB130" s="780"/>
      <c r="AC130" s="780"/>
      <c r="AD130" s="780"/>
      <c r="AE130" s="781"/>
      <c r="AF130" s="782">
        <v>777019</v>
      </c>
      <c r="AG130" s="780"/>
      <c r="AH130" s="780"/>
      <c r="AI130" s="780"/>
      <c r="AJ130" s="781"/>
      <c r="AK130" s="782">
        <v>816736</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11.3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3766197</v>
      </c>
      <c r="AB131" s="764"/>
      <c r="AC131" s="764"/>
      <c r="AD131" s="764"/>
      <c r="AE131" s="765"/>
      <c r="AF131" s="766">
        <v>3783174</v>
      </c>
      <c r="AG131" s="764"/>
      <c r="AH131" s="764"/>
      <c r="AI131" s="764"/>
      <c r="AJ131" s="765"/>
      <c r="AK131" s="766">
        <v>3822007</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47.8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12.552049999999999</v>
      </c>
      <c r="AB132" s="745"/>
      <c r="AC132" s="745"/>
      <c r="AD132" s="745"/>
      <c r="AE132" s="746"/>
      <c r="AF132" s="747">
        <v>11.618209999999999</v>
      </c>
      <c r="AG132" s="745"/>
      <c r="AH132" s="745"/>
      <c r="AI132" s="745"/>
      <c r="AJ132" s="746"/>
      <c r="AK132" s="747">
        <v>9.9096630000000001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11.5</v>
      </c>
      <c r="AB133" s="724"/>
      <c r="AC133" s="724"/>
      <c r="AD133" s="724"/>
      <c r="AE133" s="725"/>
      <c r="AF133" s="723">
        <v>11.5</v>
      </c>
      <c r="AG133" s="724"/>
      <c r="AH133" s="724"/>
      <c r="AI133" s="724"/>
      <c r="AJ133" s="725"/>
      <c r="AK133" s="723">
        <v>11.3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U1ugOnFoC/Bj/pLJYSbKlebRTYfsr0GZxz8zy0uQP7gFOP2s1iHmJTEIyniEkpQPFS30VFFCodx2uz6tcRyKA==" saltValue="byLwBiB31pGFnu7nybFY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4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topLeftCell="AZ1" zoomScale="70" zoomScaleNormal="85" zoomScaleSheetLayoutView="70" workbookViewId="0">
      <selection activeCell="AP52" sqref="AP5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6FYlQgRHx7VobXuAfRIrE3b8F4DPxg0g2pUKfW7n6Tk1gyi7mYgsxpErQay5MWUjNER6AYhuFnlTAN5KgrMzTA==" saltValue="0tgNp1bd1FxeFjp3q2m31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AO72" sqref="AO72"/>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Iw16AzorQKen+vlpXyYQiRk6fpCt0IXkWIXt9S/L2/480CmBIpbaFKeAiUo/0ZtCqLtRm8pB+3ttRIxp//95Q==" saltValue="iX2M5wLtLVXsP2yCCeOZ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6" zoomScale="90" zoomScaleSheetLayoutView="90" workbookViewId="0">
      <selection activeCell="AO72" sqref="AO7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3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3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46" t="s">
        <v>484</v>
      </c>
      <c r="AL9" s="1147"/>
      <c r="AM9" s="1147"/>
      <c r="AN9" s="1148"/>
      <c r="AO9" s="269">
        <v>1760574</v>
      </c>
      <c r="AP9" s="269">
        <v>335603</v>
      </c>
      <c r="AQ9" s="270">
        <v>186275</v>
      </c>
      <c r="AR9" s="271">
        <v>80.2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46" t="s">
        <v>485</v>
      </c>
      <c r="AL10" s="1147"/>
      <c r="AM10" s="1147"/>
      <c r="AN10" s="1148"/>
      <c r="AO10" s="272">
        <v>227191</v>
      </c>
      <c r="AP10" s="272">
        <v>43307</v>
      </c>
      <c r="AQ10" s="273">
        <v>28060</v>
      </c>
      <c r="AR10" s="274">
        <v>54.3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46" t="s">
        <v>486</v>
      </c>
      <c r="AL11" s="1147"/>
      <c r="AM11" s="1147"/>
      <c r="AN11" s="1148"/>
      <c r="AO11" s="272">
        <v>14849</v>
      </c>
      <c r="AP11" s="272">
        <v>2831</v>
      </c>
      <c r="AQ11" s="273">
        <v>7123</v>
      </c>
      <c r="AR11" s="274">
        <v>-60.3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46" t="s">
        <v>487</v>
      </c>
      <c r="AL12" s="1147"/>
      <c r="AM12" s="1147"/>
      <c r="AN12" s="1148"/>
      <c r="AO12" s="272" t="s">
        <v>488</v>
      </c>
      <c r="AP12" s="272" t="s">
        <v>488</v>
      </c>
      <c r="AQ12" s="273">
        <v>57</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46" t="s">
        <v>489</v>
      </c>
      <c r="AL13" s="1147"/>
      <c r="AM13" s="1147"/>
      <c r="AN13" s="1148"/>
      <c r="AO13" s="272">
        <v>55081</v>
      </c>
      <c r="AP13" s="272">
        <v>10500</v>
      </c>
      <c r="AQ13" s="273">
        <v>6435</v>
      </c>
      <c r="AR13" s="274">
        <v>63.2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46" t="s">
        <v>490</v>
      </c>
      <c r="AL14" s="1147"/>
      <c r="AM14" s="1147"/>
      <c r="AN14" s="1148"/>
      <c r="AO14" s="272">
        <v>18789</v>
      </c>
      <c r="AP14" s="272">
        <v>3582</v>
      </c>
      <c r="AQ14" s="273">
        <v>3786</v>
      </c>
      <c r="AR14" s="274">
        <v>-5.4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49" t="s">
        <v>491</v>
      </c>
      <c r="AL15" s="1150"/>
      <c r="AM15" s="1150"/>
      <c r="AN15" s="1151"/>
      <c r="AO15" s="272">
        <v>-70817</v>
      </c>
      <c r="AP15" s="272">
        <v>-13499</v>
      </c>
      <c r="AQ15" s="273">
        <v>-9323</v>
      </c>
      <c r="AR15" s="274">
        <v>44.8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49" t="s">
        <v>177</v>
      </c>
      <c r="AL16" s="1150"/>
      <c r="AM16" s="1150"/>
      <c r="AN16" s="1151"/>
      <c r="AO16" s="272">
        <v>2005667</v>
      </c>
      <c r="AP16" s="272">
        <v>382323</v>
      </c>
      <c r="AQ16" s="273">
        <v>222412</v>
      </c>
      <c r="AR16" s="274">
        <v>71.900000000000006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52" t="s">
        <v>496</v>
      </c>
      <c r="AL21" s="1153"/>
      <c r="AM21" s="1153"/>
      <c r="AN21" s="1154"/>
      <c r="AO21" s="285">
        <v>32.6</v>
      </c>
      <c r="AP21" s="286">
        <v>17.59</v>
      </c>
      <c r="AQ21" s="287">
        <v>15.01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52" t="s">
        <v>497</v>
      </c>
      <c r="AL22" s="1153"/>
      <c r="AM22" s="1153"/>
      <c r="AN22" s="1154"/>
      <c r="AO22" s="290">
        <v>98.2</v>
      </c>
      <c r="AP22" s="291">
        <v>95.9</v>
      </c>
      <c r="AQ22" s="292">
        <v>2.2999999999999998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45" t="s">
        <v>498</v>
      </c>
      <c r="B26" s="1145"/>
      <c r="C26" s="1145"/>
      <c r="D26" s="1145"/>
      <c r="E26" s="1145"/>
      <c r="F26" s="1145"/>
      <c r="G26" s="1145"/>
      <c r="H26" s="1145"/>
      <c r="I26" s="1145"/>
      <c r="J26" s="1145"/>
      <c r="K26" s="1145"/>
      <c r="L26" s="1145"/>
      <c r="M26" s="1145"/>
      <c r="N26" s="1145"/>
      <c r="O26" s="1145"/>
      <c r="P26" s="1145"/>
      <c r="Q26" s="1145"/>
      <c r="R26" s="1145"/>
      <c r="S26" s="1145"/>
      <c r="T26" s="1145"/>
      <c r="U26" s="1145"/>
      <c r="V26" s="1145"/>
      <c r="W26" s="1145"/>
      <c r="X26" s="1145"/>
      <c r="Y26" s="1145"/>
      <c r="Z26" s="1145"/>
      <c r="AA26" s="1145"/>
      <c r="AB26" s="1145"/>
      <c r="AC26" s="1145"/>
      <c r="AD26" s="1145"/>
      <c r="AE26" s="1145"/>
      <c r="AF26" s="1145"/>
      <c r="AG26" s="1145"/>
      <c r="AH26" s="1145"/>
      <c r="AI26" s="1145"/>
      <c r="AJ26" s="1145"/>
      <c r="AK26" s="1145"/>
      <c r="AL26" s="1145"/>
      <c r="AM26" s="1145"/>
      <c r="AN26" s="1145"/>
      <c r="AO26" s="1145"/>
      <c r="AP26" s="1145"/>
      <c r="AQ26" s="1145"/>
      <c r="AR26" s="1145"/>
      <c r="AS26" s="1145"/>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3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3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6" t="s">
        <v>501</v>
      </c>
      <c r="AL32" s="1137"/>
      <c r="AM32" s="1137"/>
      <c r="AN32" s="1138"/>
      <c r="AO32" s="300">
        <v>1040979</v>
      </c>
      <c r="AP32" s="300">
        <v>198433</v>
      </c>
      <c r="AQ32" s="301">
        <v>124581</v>
      </c>
      <c r="AR32" s="302">
        <v>59.3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6" t="s">
        <v>502</v>
      </c>
      <c r="AL33" s="1137"/>
      <c r="AM33" s="1137"/>
      <c r="AN33" s="1138"/>
      <c r="AO33" s="300" t="s">
        <v>488</v>
      </c>
      <c r="AP33" s="300" t="s">
        <v>488</v>
      </c>
      <c r="AQ33" s="301">
        <v>76</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6" t="s">
        <v>503</v>
      </c>
      <c r="AL34" s="1137"/>
      <c r="AM34" s="1137"/>
      <c r="AN34" s="1138"/>
      <c r="AO34" s="300" t="s">
        <v>488</v>
      </c>
      <c r="AP34" s="300" t="s">
        <v>488</v>
      </c>
      <c r="AQ34" s="301">
        <v>163</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6" t="s">
        <v>504</v>
      </c>
      <c r="AL35" s="1137"/>
      <c r="AM35" s="1137"/>
      <c r="AN35" s="1138"/>
      <c r="AO35" s="300">
        <v>157900</v>
      </c>
      <c r="AP35" s="300">
        <v>30099</v>
      </c>
      <c r="AQ35" s="301">
        <v>24428</v>
      </c>
      <c r="AR35" s="302">
        <v>23.2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6" t="s">
        <v>505</v>
      </c>
      <c r="AL36" s="1137"/>
      <c r="AM36" s="1137"/>
      <c r="AN36" s="1138"/>
      <c r="AO36" s="300">
        <v>31227</v>
      </c>
      <c r="AP36" s="300">
        <v>5953</v>
      </c>
      <c r="AQ36" s="301">
        <v>4294</v>
      </c>
      <c r="AR36" s="302">
        <v>38.6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6" t="s">
        <v>506</v>
      </c>
      <c r="AL37" s="1137"/>
      <c r="AM37" s="1137"/>
      <c r="AN37" s="1138"/>
      <c r="AO37" s="300">
        <v>15546</v>
      </c>
      <c r="AP37" s="300">
        <v>2963</v>
      </c>
      <c r="AQ37" s="301">
        <v>880</v>
      </c>
      <c r="AR37" s="302">
        <v>236.7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9" t="s">
        <v>507</v>
      </c>
      <c r="AL38" s="1140"/>
      <c r="AM38" s="1140"/>
      <c r="AN38" s="1141"/>
      <c r="AO38" s="303" t="s">
        <v>488</v>
      </c>
      <c r="AP38" s="303" t="s">
        <v>488</v>
      </c>
      <c r="AQ38" s="304">
        <v>22</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9" t="s">
        <v>508</v>
      </c>
      <c r="AL39" s="1140"/>
      <c r="AM39" s="1140"/>
      <c r="AN39" s="1141"/>
      <c r="AO39" s="300">
        <v>-50168</v>
      </c>
      <c r="AP39" s="300">
        <v>-9563</v>
      </c>
      <c r="AQ39" s="301">
        <v>-5293</v>
      </c>
      <c r="AR39" s="302">
        <v>80.7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6" t="s">
        <v>509</v>
      </c>
      <c r="AL40" s="1137"/>
      <c r="AM40" s="1137"/>
      <c r="AN40" s="1138"/>
      <c r="AO40" s="300">
        <v>-816736</v>
      </c>
      <c r="AP40" s="300">
        <v>-155687</v>
      </c>
      <c r="AQ40" s="301">
        <v>-99375</v>
      </c>
      <c r="AR40" s="302">
        <v>56.7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42" t="s">
        <v>287</v>
      </c>
      <c r="AL41" s="1143"/>
      <c r="AM41" s="1143"/>
      <c r="AN41" s="1144"/>
      <c r="AO41" s="300">
        <v>378748</v>
      </c>
      <c r="AP41" s="300">
        <v>72197</v>
      </c>
      <c r="AQ41" s="301">
        <v>49775</v>
      </c>
      <c r="AR41" s="302">
        <v>45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9" t="s">
        <v>479</v>
      </c>
      <c r="AN49" s="1131" t="s">
        <v>512</v>
      </c>
      <c r="AO49" s="1132"/>
      <c r="AP49" s="1132"/>
      <c r="AQ49" s="1132"/>
      <c r="AR49" s="1133"/>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30"/>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5056543</v>
      </c>
      <c r="AN51" s="322">
        <v>892751</v>
      </c>
      <c r="AO51" s="323">
        <v>30.9</v>
      </c>
      <c r="AP51" s="324">
        <v>200194</v>
      </c>
      <c r="AQ51" s="325">
        <v>5.2</v>
      </c>
      <c r="AR51" s="326">
        <v>25.7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3487224</v>
      </c>
      <c r="AN52" s="330">
        <v>615682</v>
      </c>
      <c r="AO52" s="331">
        <v>47.9</v>
      </c>
      <c r="AP52" s="332">
        <v>106422</v>
      </c>
      <c r="AQ52" s="333">
        <v>20.100000000000001</v>
      </c>
      <c r="AR52" s="334">
        <v>27.8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2008466</v>
      </c>
      <c r="AN53" s="322">
        <v>365242</v>
      </c>
      <c r="AO53" s="323">
        <v>-59.1</v>
      </c>
      <c r="AP53" s="324">
        <v>196914</v>
      </c>
      <c r="AQ53" s="325">
        <v>-1.6</v>
      </c>
      <c r="AR53" s="326">
        <v>-57.5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1383190</v>
      </c>
      <c r="AN54" s="330">
        <v>251535</v>
      </c>
      <c r="AO54" s="331">
        <v>-59.1</v>
      </c>
      <c r="AP54" s="332">
        <v>98966</v>
      </c>
      <c r="AQ54" s="333">
        <v>-7</v>
      </c>
      <c r="AR54" s="334">
        <v>-52.1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2178316</v>
      </c>
      <c r="AN55" s="322">
        <v>402572</v>
      </c>
      <c r="AO55" s="323">
        <v>10.199999999999999</v>
      </c>
      <c r="AP55" s="324">
        <v>204757</v>
      </c>
      <c r="AQ55" s="325">
        <v>4</v>
      </c>
      <c r="AR55" s="326">
        <v>6.2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711653</v>
      </c>
      <c r="AN56" s="330">
        <v>131520</v>
      </c>
      <c r="AO56" s="331">
        <v>-47.7</v>
      </c>
      <c r="AP56" s="332">
        <v>106071</v>
      </c>
      <c r="AQ56" s="333">
        <v>7.2</v>
      </c>
      <c r="AR56" s="334">
        <v>-54.9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2852581</v>
      </c>
      <c r="AN57" s="322">
        <v>534892</v>
      </c>
      <c r="AO57" s="323">
        <v>32.9</v>
      </c>
      <c r="AP57" s="324">
        <v>194971</v>
      </c>
      <c r="AQ57" s="325">
        <v>-4.8</v>
      </c>
      <c r="AR57" s="326">
        <v>37.700000000000003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1283202</v>
      </c>
      <c r="AN58" s="330">
        <v>240615</v>
      </c>
      <c r="AO58" s="331">
        <v>82.9</v>
      </c>
      <c r="AP58" s="332">
        <v>105966</v>
      </c>
      <c r="AQ58" s="333">
        <v>-0.1</v>
      </c>
      <c r="AR58" s="334">
        <v>83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1491379</v>
      </c>
      <c r="AN59" s="322">
        <v>284289</v>
      </c>
      <c r="AO59" s="323">
        <v>-46.9</v>
      </c>
      <c r="AP59" s="324">
        <v>224172</v>
      </c>
      <c r="AQ59" s="325">
        <v>15</v>
      </c>
      <c r="AR59" s="326">
        <v>-61.9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928245</v>
      </c>
      <c r="AN60" s="330">
        <v>176943</v>
      </c>
      <c r="AO60" s="331">
        <v>-26.5</v>
      </c>
      <c r="AP60" s="332">
        <v>117611</v>
      </c>
      <c r="AQ60" s="333">
        <v>11</v>
      </c>
      <c r="AR60" s="334">
        <v>-37.5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2717457</v>
      </c>
      <c r="AN61" s="337">
        <v>495949</v>
      </c>
      <c r="AO61" s="338">
        <v>-6.4</v>
      </c>
      <c r="AP61" s="339">
        <v>204202</v>
      </c>
      <c r="AQ61" s="340">
        <v>3.6</v>
      </c>
      <c r="AR61" s="326">
        <v>-10</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1558703</v>
      </c>
      <c r="AN62" s="330">
        <v>283259</v>
      </c>
      <c r="AO62" s="331">
        <v>-0.5</v>
      </c>
      <c r="AP62" s="332">
        <v>107007</v>
      </c>
      <c r="AQ62" s="333">
        <v>6.2</v>
      </c>
      <c r="AR62" s="334">
        <v>-6.7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B5Yj0OzooHdmx71EviLfkPdh9X4lwgst+jG82rkdv1LgGnVO5V5EGz48/zjn8dRWTIcV/O9shUxzT0x+1cjWcQ==" saltValue="qL2GZb6gdZGp3WN8fpas8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topLeftCell="A61" zoomScale="80" zoomScaleNormal="80" zoomScaleSheetLayoutView="55" workbookViewId="0">
      <selection activeCell="AO72" sqref="AO7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QWsxy/mJck4EOmLOCf8gX5S0mI2+ysMYCqzZg3J4Jh/N5izt8ymV2MLOa99b2UgKaauGT1Y4UJbPsvhhXX+Q==" saltValue="7dRVVLlqq61D2fJS06q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6" zoomScale="80" zoomScaleNormal="80" zoomScaleSheetLayoutView="55" workbookViewId="0">
      <selection activeCell="AO72" sqref="AO7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75d43zIwYVlzQwuJp6I20Ssqpuu9q7eBhwFLtwQ5HIHnyb7+2O+I5K2Lr9O4367IiO+1Wmcyjw+gG3ulRHPRkQ==" saltValue="6U+tUUv4mVapl5Y46met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6" zoomScale="90" zoomScaleNormal="90" zoomScaleSheetLayoutView="100" workbookViewId="0">
      <selection activeCell="AO72" sqref="AO7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5" t="s">
        <v>3</v>
      </c>
      <c r="D47" s="1155"/>
      <c r="E47" s="1156"/>
      <c r="F47" s="11">
        <v>9.31</v>
      </c>
      <c r="G47" s="12">
        <v>14.94</v>
      </c>
      <c r="H47" s="12">
        <v>16.420000000000002</v>
      </c>
      <c r="I47" s="12">
        <v>17.84</v>
      </c>
      <c r="J47" s="13">
        <v>23.84</v>
      </c>
    </row>
    <row r="48" spans="2:10" ht="57.75" customHeight="1" x14ac:dyDescent="0.15">
      <c r="B48" s="14"/>
      <c r="C48" s="1157" t="s">
        <v>4</v>
      </c>
      <c r="D48" s="1157"/>
      <c r="E48" s="1158"/>
      <c r="F48" s="15">
        <v>2.73</v>
      </c>
      <c r="G48" s="16">
        <v>3.1</v>
      </c>
      <c r="H48" s="16">
        <v>2.81</v>
      </c>
      <c r="I48" s="16">
        <v>3.05</v>
      </c>
      <c r="J48" s="17">
        <v>2.82</v>
      </c>
    </row>
    <row r="49" spans="2:10" ht="57.75" customHeight="1" thickBot="1" x14ac:dyDescent="0.2">
      <c r="B49" s="18"/>
      <c r="C49" s="1159" t="s">
        <v>5</v>
      </c>
      <c r="D49" s="1159"/>
      <c r="E49" s="1160"/>
      <c r="F49" s="19">
        <v>1.35</v>
      </c>
      <c r="G49" s="20">
        <v>6.88</v>
      </c>
      <c r="H49" s="20">
        <v>1.1100000000000001</v>
      </c>
      <c r="I49" s="20">
        <v>1.49</v>
      </c>
      <c r="J49" s="21">
        <v>6.12</v>
      </c>
    </row>
    <row r="50" spans="2:10" x14ac:dyDescent="0.15"/>
  </sheetData>
  <sheetProtection algorithmName="SHA-512" hashValue="migvosztYzssjqz4De1e0LNl1hFFtXHDzXyr9VPIMWi3y0w47SaPXBdyoht2l1tZY4AHbLaQgTWmfF7nN023uA==" saltValue="Cl4W5TFaqNJe83QdoaU0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2026-03-12T07:10:36Z</cp:lastPrinted>
  <dcterms:created xsi:type="dcterms:W3CDTF">2026-02-23T04:20:21Z</dcterms:created>
  <dcterms:modified xsi:type="dcterms:W3CDTF">2026-03-12T23:25:52Z</dcterms:modified>
  <cp:category/>
</cp:coreProperties>
</file>